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9" activeTab="14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calcPr calcId="144525"/>
</workbook>
</file>

<file path=xl/sharedStrings.xml><?xml version="1.0" encoding="utf-8"?>
<sst xmlns="http://schemas.openxmlformats.org/spreadsheetml/2006/main" count="689" uniqueCount="323">
  <si>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</si>
  <si>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</si>
  <si>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</si>
  <si>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</si>
  <si>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</si>
  <si>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</si>
  <si>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</si>
  <si>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</si>
  <si>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</si>
  <si>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</si>
  <si>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</si>
  <si>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</si>
  <si>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</si>
  <si>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</si>
  <si>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</si>
  <si>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</si>
  <si>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</si>
  <si>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2023年单位收支预算总表</t>
  </si>
  <si>
    <t>单位名称： 麻江县卫生健康综合行政执法大队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</si>
  <si>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</si>
  <si>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</si>
  <si>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</si>
  <si>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</si>
  <si>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</si>
  <si>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</si>
  <si>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</si>
  <si>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</si>
  <si>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</si>
  <si>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</si>
  <si>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</si>
  <si>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</si>
  <si>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</si>
  <si>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</si>
  <si>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</si>
  <si>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</si>
  <si>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</si>
  <si>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</si>
  <si>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</si>
  <si>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</si>
  <si>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</si>
  <si>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</si>
  <si>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</si>
  <si>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</si>
  <si>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</si>
  <si>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</si>
  <si>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</si>
  <si>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</si>
  <si>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</si>
  <si>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</si>
  <si>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</si>
  <si>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</si>
  <si>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</si>
  <si>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</si>
  <si>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</si>
  <si>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</si>
  <si>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</si>
  <si>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</si>
  <si>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</si>
  <si>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</si>
  <si>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</si>
  <si>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</si>
  <si>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</si>
  <si>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</si>
  <si>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</si>
  <si>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</si>
  <si>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</si>
  <si>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</si>
  <si>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</si>
  <si>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</si>
  <si>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</si>
  <si>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</si>
  <si>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2023年单位收入预算总表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</si>
  <si>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</si>
  <si>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</si>
  <si>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</si>
  <si>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</si>
  <si>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</si>
  <si>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</si>
  <si>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</si>
  <si>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</si>
  <si>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</si>
  <si>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</si>
  <si>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</si>
  <si>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</si>
  <si>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</si>
  <si>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</si>
  <si>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</si>
  <si>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</si>
  <si>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</si>
  <si>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</si>
  <si>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</si>
  <si>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</si>
  <si>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</si>
  <si>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</si>
  <si>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</si>
  <si>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</si>
  <si>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麻江县卫生健康综合行政执法大队单位本级</t>
  </si>
  <si>
    <t xml:space="preserve">注： 保留两位小数。  </t>
  </si>
  <si>
    <t>表3</t>
  </si>
  <si>
    <t>2023年单位支出预算总表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</si>
  <si>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</si>
  <si>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</si>
  <si>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</si>
  <si>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</si>
  <si>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</si>
  <si>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</si>
  <si>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</si>
  <si>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</si>
  <si>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</si>
  <si>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</si>
  <si>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</si>
  <si>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</si>
  <si>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</si>
  <si>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</si>
  <si>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</si>
  <si>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</si>
  <si>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</si>
  <si>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</si>
  <si>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</si>
  <si>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</si>
  <si>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</si>
  <si>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 xml:space="preserve">   卫生健康支出</t>
  </si>
  <si>
    <t xml:space="preserve">    （四）公共卫生</t>
  </si>
  <si>
    <t>卫生监督机构--含卫生监督及监测、人员培训、宣传、卫生行政案件办理、突发公共卫生事件处理等经费）</t>
  </si>
  <si>
    <t>行政事业单位医疗</t>
  </si>
  <si>
    <t>行政单位基本医疗</t>
  </si>
  <si>
    <t>事业单位医疗</t>
  </si>
  <si>
    <t>公务员医疗补助</t>
  </si>
  <si>
    <t>大额医疗保险</t>
  </si>
  <si>
    <t>工伤保险</t>
  </si>
  <si>
    <t>生育保险</t>
  </si>
  <si>
    <t>社会保障和就业支出</t>
  </si>
  <si>
    <t>行政事业单位养老支出</t>
  </si>
  <si>
    <t>1、机关事业单位基本养老保险缴费支出</t>
  </si>
  <si>
    <t>2、机关事业单位职业年金缴费支出</t>
  </si>
  <si>
    <t>其他机关事业单位离退休支出（统筹外）</t>
  </si>
  <si>
    <t>住房保障支出</t>
  </si>
  <si>
    <t xml:space="preserve">    （二）住房改革支出</t>
  </si>
  <si>
    <t xml:space="preserve">       ⑴住房公积金--按12%标准计算</t>
  </si>
  <si>
    <t xml:space="preserve">       ⑵购房补贴--住房增量补贴在职按30%标准计算离退休按40%标准计算</t>
  </si>
  <si>
    <t>表4</t>
  </si>
  <si>
    <t>2023年财政拨款收支预算总表</t>
  </si>
  <si>
    <t>单位名称：麻江县卫生健康综合行政执法大队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</si>
  <si>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</si>
  <si>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</si>
  <si>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</si>
  <si>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</si>
  <si>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</si>
  <si>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2023年一般公共预算支出表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</si>
  <si>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</si>
  <si>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</si>
  <si>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</si>
  <si>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</si>
  <si>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</si>
  <si>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</si>
  <si>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</si>
  <si>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</si>
  <si>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</si>
  <si>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 xml:space="preserve"> 2、卫生监督机构--含卫生监督及监测、人员培训、宣传、卫生行政案件办理、突发公共卫生事件处理等经费）</t>
  </si>
  <si>
    <t>表6</t>
  </si>
  <si>
    <t>2023年一般公共预算基本支出明细表（按经济分类）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</si>
  <si>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</si>
  <si>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</si>
  <si>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</si>
  <si>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</si>
  <si>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</si>
  <si>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</si>
  <si>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</si>
  <si>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</si>
  <si>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</si>
  <si>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</si>
  <si>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</si>
  <si>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</si>
  <si>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</si>
  <si>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</si>
  <si>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</si>
  <si>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</si>
  <si>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</si>
  <si>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</si>
  <si>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</si>
  <si>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</si>
  <si>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</si>
  <si>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</si>
  <si>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</si>
  <si>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</si>
  <si>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</si>
  <si>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</si>
  <si>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</si>
  <si>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</si>
  <si>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</si>
  <si>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</si>
  <si>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</si>
  <si>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</si>
  <si>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</si>
  <si>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</si>
  <si>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</si>
  <si>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</si>
  <si>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</si>
  <si>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</si>
  <si>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</si>
  <si>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</si>
  <si>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</si>
  <si>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</si>
  <si>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</si>
  <si>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</si>
  <si>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</si>
  <si>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</si>
  <si>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</si>
  <si>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</si>
  <si>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</si>
  <si>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</si>
  <si>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</si>
  <si>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</si>
  <si>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</si>
  <si>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</si>
  <si>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</si>
  <si>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</si>
  <si>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</si>
  <si>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</si>
  <si>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</si>
  <si>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</si>
  <si>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</si>
  <si>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</si>
  <si>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 xml:space="preserve">  [30107]绩效工资</t>
  </si>
  <si>
    <t xml:space="preserve">  [30110]职工基本医疗保险缴费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</si>
  <si>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</si>
  <si>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</si>
  <si>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</si>
  <si>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</si>
  <si>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</si>
  <si>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</si>
  <si>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</si>
  <si>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</si>
  <si>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</si>
  <si>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</si>
  <si>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</si>
  <si>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</si>
  <si>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</si>
  <si>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</si>
  <si>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</si>
  <si>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</si>
  <si>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</si>
  <si>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</si>
  <si>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2023年政府性基金预算支出表</t>
  </si>
  <si>
    <t>本年支出合计</t>
  </si>
  <si>
    <t>3=4+5</t>
  </si>
  <si>
    <t>类</t>
  </si>
  <si>
    <t>无</t>
  </si>
  <si>
    <t xml:space="preserve">  款</t>
  </si>
  <si>
    <t xml:space="preserve">    项</t>
  </si>
  <si>
    <t>表8</t>
  </si>
  <si>
    <t>2023年国有资本经营预算支出表</t>
  </si>
  <si>
    <t>表9</t>
  </si>
  <si>
    <t>2023年财政拨款“三公”经费预算支出表</t>
  </si>
  <si>
    <t>2022年实际已公开“三公”经费（一般公共预算）</t>
  </si>
  <si>
    <t>2022年财政拨款“三公”经费</t>
  </si>
  <si>
    <t>2023年财政拨款“三公”经费</t>
  </si>
  <si>
    <t>2023年较2022年增减变化额</t>
  </si>
  <si>
    <t>2023年较2022年增减变化率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</si>
  <si>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</si>
  <si>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</si>
  <si>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</si>
  <si>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</si>
  <si>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</si>
  <si>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</si>
  <si>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</si>
  <si>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</si>
  <si>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</si>
  <si>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</si>
  <si>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2023年“三公”经费预算公开口径发生如下变化：
1.2022年已对外公开的“三公”经费口径为一般公共预算的省级资金，2023年“三公”经费预算公开口径调整为财政拨款全口径资金（含省级资金和中央资金），为便于对比，本表补充公开同口径的2022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2022年数据未剔除。
3.保留两位小数。  </t>
  </si>
  <si>
    <t>表10</t>
  </si>
  <si>
    <t>2023年基本支出预算总表</t>
  </si>
  <si>
    <t>项目名称</t>
  </si>
  <si>
    <t>1=2+6+7</t>
  </si>
  <si>
    <t>7=8+9+10+11+12</t>
  </si>
  <si>
    <t>麻江县卫生健康综合行政执法大队</t>
  </si>
  <si>
    <t>人员类项目-需汇总</t>
  </si>
  <si>
    <t xml:space="preserve"> 卫生监督机构--含卫生监督及监测、人员培训、宣传、卫生行政案件办理、突发公共卫生事件处理等经费）</t>
  </si>
  <si>
    <t>基本工资</t>
  </si>
  <si>
    <t>津贴补贴</t>
  </si>
  <si>
    <t>机关事业单位基本养老保险缴费支出</t>
  </si>
  <si>
    <t>机关事业单位基本养老保险缴费</t>
  </si>
  <si>
    <t>退休费</t>
  </si>
  <si>
    <t>医疗费</t>
  </si>
  <si>
    <t>住房改革支出</t>
  </si>
  <si>
    <t>住房公积金</t>
  </si>
  <si>
    <t>公用经费运转类项目-需汇总</t>
  </si>
  <si>
    <t>办公费</t>
  </si>
  <si>
    <t>水费</t>
  </si>
  <si>
    <t>电费</t>
  </si>
  <si>
    <t>差旅费</t>
  </si>
  <si>
    <t>公务接待费</t>
  </si>
  <si>
    <t>公务用车运行维护费</t>
  </si>
  <si>
    <t>其他商品和服务支出</t>
  </si>
  <si>
    <t>其他交通费</t>
  </si>
  <si>
    <t>表11</t>
  </si>
  <si>
    <t>2023年项目支出预算总表</t>
  </si>
  <si>
    <t>经济分类科目</t>
  </si>
  <si>
    <t>表12</t>
  </si>
  <si>
    <t>2023年单位政府采购预算表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</si>
  <si>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</si>
  <si>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</si>
  <si>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</si>
  <si>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</si>
  <si>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</si>
  <si>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</si>
  <si>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表13</t>
  </si>
  <si>
    <t>2023年省对下转移支付预算表</t>
  </si>
  <si>
    <t>资金来源</t>
  </si>
  <si>
    <t>政府性基金</t>
  </si>
  <si>
    <t>表14</t>
  </si>
  <si>
    <t>2023年项目支出绩效目标表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</si>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</sst>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7" fillId="0" borderId="2" xfId="8" applyNumberFormat="1" applyFont="1" applyFill="1" applyBorder="1" applyAlignment="1" applyProtection="1">
      <alignment vertical="center" wrapText="1"/>
      <protection locked="0"/>
    </xf>
    <xf numFmtId="0" fontId="5" fillId="0" borderId="2" xfId="8" applyNumberFormat="1" applyFont="1" applyFill="1" applyBorder="1" applyAlignment="1" applyProtection="1">
      <alignment vertical="center" wrapText="1"/>
      <protection locked="0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 indent="2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E16" sqref="E16"/>
    </sheetView>
  </sheetViews>
  <sheetFormatPr defaultColWidth="9" defaultRowHeight="13.5"/>
  <cols>
    <col min="1" max="1" width="64.25" customWidth="1"/>
  </cols>
  <sheetData>
    <row r="2" ht="20.25" spans="1:1">
      <c r="A2" s="78" t="s">
        <v>0</v>
      </c>
    </row>
    <row r="3" ht="20.25" spans="1:1">
      <c r="A3" s="79"/>
    </row>
    <row r="4" ht="20.25" spans="1:1">
      <c r="A4" s="80" t="s">
        <v>1</v>
      </c>
    </row>
    <row r="5" ht="20.25" spans="1:1">
      <c r="A5" s="80" t="s">
        <v>2</v>
      </c>
    </row>
    <row r="6" ht="20.25" spans="1:1">
      <c r="A6" s="80" t="s">
        <v>3</v>
      </c>
    </row>
    <row r="7" ht="20.25" spans="1:1">
      <c r="A7" s="80" t="s">
        <v>4</v>
      </c>
    </row>
    <row r="8" ht="20.25" spans="1:1">
      <c r="A8" s="80" t="s">
        <v>5</v>
      </c>
    </row>
    <row r="9" ht="20.25" spans="1:1">
      <c r="A9" s="80" t="s">
        <v>6</v>
      </c>
    </row>
    <row r="10" ht="20.25" spans="1:1">
      <c r="A10" s="80" t="s">
        <v>7</v>
      </c>
    </row>
    <row r="11" ht="20.25" spans="1:1">
      <c r="A11" s="80" t="s">
        <v>8</v>
      </c>
    </row>
    <row r="12" ht="20.25" spans="1:1">
      <c r="A12" s="80" t="s">
        <v>9</v>
      </c>
    </row>
    <row r="13" ht="20.25" spans="1:1">
      <c r="A13" s="80" t="s">
        <v>10</v>
      </c>
    </row>
    <row r="14" ht="20.25" spans="1:1">
      <c r="A14" s="80" t="s">
        <v>11</v>
      </c>
    </row>
    <row r="15" ht="20.25" spans="1:1">
      <c r="A15" s="80" t="s">
        <v>12</v>
      </c>
    </row>
    <row r="16" ht="20.25" spans="1:1">
      <c r="A16" s="80" t="s">
        <v>13</v>
      </c>
    </row>
    <row r="17" ht="20.25" spans="1:1">
      <c r="A17" s="80" t="s">
        <v>14</v>
      </c>
    </row>
    <row r="18" ht="20.25" spans="1:1">
      <c r="A18" s="81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D14" sqref="D14"/>
    </sheetView>
  </sheetViews>
  <sheetFormatPr defaultColWidth="9" defaultRowHeight="13.5" outlineLevelCol="3"/>
  <cols>
    <col min="1" max="4" width="40.625" customWidth="1"/>
  </cols>
  <sheetData>
    <row r="1" customHeight="1" spans="1:4">
      <c r="A1" s="77" t="s">
        <v>16</v>
      </c>
      <c r="B1" s="77"/>
      <c r="C1" s="77"/>
      <c r="D1" s="77"/>
    </row>
    <row r="2" ht="15" customHeight="1" spans="1:4">
      <c r="A2" s="18" t="s">
        <v>17</v>
      </c>
      <c r="B2" s="18"/>
      <c r="C2" s="18"/>
      <c r="D2" s="18"/>
    </row>
    <row r="3" ht="15" customHeight="1" spans="1:4">
      <c r="A3" s="50" t="s">
        <v>18</v>
      </c>
      <c r="B3" s="50"/>
      <c r="C3" s="50"/>
      <c r="D3" s="51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36" t="s">
        <v>24</v>
      </c>
      <c r="B6" s="21">
        <v>195.59</v>
      </c>
      <c r="C6" s="36" t="s">
        <v>25</v>
      </c>
      <c r="D6" s="21"/>
    </row>
    <row r="7" spans="1:4">
      <c r="A7" s="36" t="s">
        <v>26</v>
      </c>
      <c r="B7" s="21">
        <v>195.59</v>
      </c>
      <c r="C7" s="36" t="s">
        <v>27</v>
      </c>
      <c r="D7" s="21">
        <v>0</v>
      </c>
    </row>
    <row r="8" spans="1:4">
      <c r="A8" s="36" t="s">
        <v>28</v>
      </c>
      <c r="B8" s="21">
        <v>195.59</v>
      </c>
      <c r="C8" s="36" t="s">
        <v>29</v>
      </c>
      <c r="D8" s="21">
        <v>0</v>
      </c>
    </row>
    <row r="9" spans="1:4">
      <c r="A9" s="36" t="s">
        <v>30</v>
      </c>
      <c r="B9" s="21">
        <v>0</v>
      </c>
      <c r="C9" s="36" t="s">
        <v>31</v>
      </c>
      <c r="D9" s="21">
        <v>0</v>
      </c>
    </row>
    <row r="10" spans="1:4">
      <c r="A10" s="36" t="s">
        <v>32</v>
      </c>
      <c r="B10" s="21">
        <v>0</v>
      </c>
      <c r="C10" s="36" t="s">
        <v>33</v>
      </c>
      <c r="D10" s="21">
        <v>0</v>
      </c>
    </row>
    <row r="11" spans="1:4">
      <c r="A11" s="36" t="s">
        <v>34</v>
      </c>
      <c r="B11" s="21">
        <v>0</v>
      </c>
      <c r="C11" s="36" t="s">
        <v>35</v>
      </c>
      <c r="D11" s="21">
        <v>0</v>
      </c>
    </row>
    <row r="12" spans="1:4">
      <c r="A12" s="36" t="s">
        <v>36</v>
      </c>
      <c r="B12" s="21">
        <f>B13+B14+B15+B16+B17</f>
        <v>0</v>
      </c>
      <c r="C12" s="36" t="s">
        <v>37</v>
      </c>
      <c r="D12" s="21">
        <v>0</v>
      </c>
    </row>
    <row r="13" spans="1:4">
      <c r="A13" s="36" t="s">
        <v>38</v>
      </c>
      <c r="B13" s="21">
        <v>0</v>
      </c>
      <c r="C13" s="36" t="s">
        <v>39</v>
      </c>
      <c r="D13" s="21">
        <v>0</v>
      </c>
    </row>
    <row r="14" spans="1:4">
      <c r="A14" s="36" t="s">
        <v>40</v>
      </c>
      <c r="B14" s="21">
        <v>0</v>
      </c>
      <c r="C14" s="36" t="s">
        <v>41</v>
      </c>
      <c r="D14" s="21">
        <v>28</v>
      </c>
    </row>
    <row r="15" spans="1:4">
      <c r="A15" s="36" t="s">
        <v>42</v>
      </c>
      <c r="B15" s="21">
        <v>0</v>
      </c>
      <c r="C15" s="36" t="s">
        <v>43</v>
      </c>
      <c r="D15" s="21">
        <v>133.59</v>
      </c>
    </row>
    <row r="16" spans="1:4">
      <c r="A16" s="36" t="s">
        <v>44</v>
      </c>
      <c r="B16" s="21">
        <v>0</v>
      </c>
      <c r="C16" s="36" t="s">
        <v>45</v>
      </c>
      <c r="D16" s="21">
        <v>0</v>
      </c>
    </row>
    <row r="17" spans="1:4">
      <c r="A17" s="36" t="s">
        <v>46</v>
      </c>
      <c r="B17" s="21">
        <v>0</v>
      </c>
      <c r="C17" s="36" t="s">
        <v>47</v>
      </c>
      <c r="D17" s="21">
        <v>0</v>
      </c>
    </row>
    <row r="18" spans="1:4">
      <c r="A18" s="36"/>
      <c r="B18" s="21"/>
      <c r="C18" s="36" t="s">
        <v>48</v>
      </c>
      <c r="D18" s="21">
        <v>0</v>
      </c>
    </row>
    <row r="19" spans="1:4">
      <c r="A19" s="36"/>
      <c r="B19" s="21"/>
      <c r="C19" s="36" t="s">
        <v>49</v>
      </c>
      <c r="D19" s="21">
        <v>0</v>
      </c>
    </row>
    <row r="20" spans="1:4">
      <c r="A20" s="36"/>
      <c r="B20" s="21"/>
      <c r="C20" s="36" t="s">
        <v>50</v>
      </c>
      <c r="D20" s="21">
        <v>0</v>
      </c>
    </row>
    <row r="21" spans="1:4">
      <c r="A21" s="36"/>
      <c r="B21" s="21"/>
      <c r="C21" s="36" t="s">
        <v>51</v>
      </c>
      <c r="D21" s="21">
        <v>0</v>
      </c>
    </row>
    <row r="22" spans="1:4">
      <c r="A22" s="36"/>
      <c r="B22" s="21"/>
      <c r="C22" s="36" t="s">
        <v>52</v>
      </c>
      <c r="D22" s="21">
        <v>0</v>
      </c>
    </row>
    <row r="23" spans="1:4">
      <c r="A23" s="36"/>
      <c r="B23" s="21"/>
      <c r="C23" s="36" t="s">
        <v>53</v>
      </c>
      <c r="D23" s="21">
        <v>0</v>
      </c>
    </row>
    <row r="24" spans="1:4">
      <c r="A24" s="36"/>
      <c r="B24" s="21"/>
      <c r="C24" s="36" t="s">
        <v>54</v>
      </c>
      <c r="D24" s="21">
        <v>0</v>
      </c>
    </row>
    <row r="25" spans="1:4">
      <c r="A25" s="36"/>
      <c r="B25" s="21"/>
      <c r="C25" s="36" t="s">
        <v>55</v>
      </c>
      <c r="D25" s="21">
        <v>34</v>
      </c>
    </row>
    <row r="26" spans="1:4">
      <c r="A26" s="36"/>
      <c r="B26" s="21"/>
      <c r="C26" s="36" t="s">
        <v>56</v>
      </c>
      <c r="D26" s="21">
        <v>0</v>
      </c>
    </row>
    <row r="27" spans="1:4">
      <c r="A27" s="36"/>
      <c r="B27" s="21"/>
      <c r="C27" s="36" t="s">
        <v>57</v>
      </c>
      <c r="D27" s="21">
        <v>0</v>
      </c>
    </row>
    <row r="28" spans="1:4">
      <c r="A28" s="36"/>
      <c r="B28" s="21"/>
      <c r="C28" s="36" t="s">
        <v>58</v>
      </c>
      <c r="D28" s="21">
        <v>0</v>
      </c>
    </row>
    <row r="29" spans="1:4">
      <c r="A29" s="36"/>
      <c r="B29" s="21"/>
      <c r="C29" s="36" t="s">
        <v>59</v>
      </c>
      <c r="D29" s="21">
        <v>0</v>
      </c>
    </row>
    <row r="30" spans="1:4">
      <c r="A30" s="36"/>
      <c r="B30" s="21"/>
      <c r="C30" s="36" t="s">
        <v>60</v>
      </c>
      <c r="D30" s="21">
        <v>0</v>
      </c>
    </row>
    <row r="31" spans="1:4">
      <c r="A31" s="36"/>
      <c r="B31" s="21"/>
      <c r="C31" s="36" t="s">
        <v>61</v>
      </c>
      <c r="D31" s="21">
        <v>0</v>
      </c>
    </row>
    <row r="32" spans="1:4">
      <c r="A32" s="36"/>
      <c r="B32" s="21"/>
      <c r="C32" s="36" t="s">
        <v>62</v>
      </c>
      <c r="D32" s="21">
        <v>0</v>
      </c>
    </row>
    <row r="33" spans="1:4">
      <c r="A33" s="36"/>
      <c r="B33" s="21"/>
      <c r="C33" s="36" t="s">
        <v>63</v>
      </c>
      <c r="D33" s="21">
        <v>0</v>
      </c>
    </row>
    <row r="34" spans="1:4">
      <c r="A34" s="36"/>
      <c r="B34" s="21"/>
      <c r="C34" s="36" t="s">
        <v>64</v>
      </c>
      <c r="D34" s="21">
        <v>0</v>
      </c>
    </row>
    <row r="35" spans="1:4">
      <c r="A35" s="36" t="s">
        <v>65</v>
      </c>
      <c r="B35" s="21">
        <v>0</v>
      </c>
      <c r="C35" s="36" t="s">
        <v>66</v>
      </c>
      <c r="D35" s="21">
        <v>0</v>
      </c>
    </row>
    <row r="36" spans="1:4">
      <c r="A36" s="5" t="s">
        <v>67</v>
      </c>
      <c r="B36" s="21">
        <f>B35+B6</f>
        <v>195.59</v>
      </c>
      <c r="C36" s="5" t="s">
        <v>68</v>
      </c>
      <c r="D36" s="21">
        <f>SUM(D14:D35)</f>
        <v>195.59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3" sqref="A3:O3"/>
    </sheetView>
  </sheetViews>
  <sheetFormatPr defaultColWidth="9" defaultRowHeight="13.5"/>
  <sheetData>
    <row r="1" s="7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="7" customFormat="1" ht="15" customHeight="1" spans="1:21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7" t="s">
        <v>19</v>
      </c>
      <c r="Q3" s="47"/>
      <c r="R3" s="47"/>
      <c r="S3" s="47"/>
      <c r="T3" s="47"/>
      <c r="U3" s="47"/>
    </row>
    <row r="4" s="7" customFormat="1" ht="15" customHeight="1" spans="1:21">
      <c r="A4" s="71" t="s">
        <v>72</v>
      </c>
      <c r="B4" s="71" t="s">
        <v>67</v>
      </c>
      <c r="C4" s="71" t="s">
        <v>73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 t="s">
        <v>74</v>
      </c>
      <c r="P4" s="71"/>
      <c r="Q4" s="71"/>
      <c r="R4" s="71"/>
      <c r="S4" s="71"/>
      <c r="T4" s="71"/>
      <c r="U4" s="71"/>
    </row>
    <row r="5" s="7" customFormat="1" ht="15" customHeight="1" spans="1:21">
      <c r="A5" s="71"/>
      <c r="B5" s="71"/>
      <c r="C5" s="71" t="s">
        <v>75</v>
      </c>
      <c r="D5" s="71" t="s">
        <v>76</v>
      </c>
      <c r="E5" s="71"/>
      <c r="F5" s="71"/>
      <c r="G5" s="71"/>
      <c r="H5" s="71" t="s">
        <v>77</v>
      </c>
      <c r="I5" s="71" t="s">
        <v>78</v>
      </c>
      <c r="J5" s="71"/>
      <c r="K5" s="71"/>
      <c r="L5" s="71"/>
      <c r="M5" s="71"/>
      <c r="N5" s="71"/>
      <c r="O5" s="71" t="s">
        <v>75</v>
      </c>
      <c r="P5" s="71" t="s">
        <v>76</v>
      </c>
      <c r="Q5" s="71"/>
      <c r="R5" s="71"/>
      <c r="S5" s="71"/>
      <c r="T5" s="71" t="s">
        <v>77</v>
      </c>
      <c r="U5" s="71" t="s">
        <v>78</v>
      </c>
    </row>
    <row r="6" s="7" customFormat="1" ht="33" customHeight="1" spans="1:21">
      <c r="A6" s="71"/>
      <c r="B6" s="71"/>
      <c r="C6" s="71"/>
      <c r="D6" s="71" t="s">
        <v>79</v>
      </c>
      <c r="E6" s="71" t="s">
        <v>80</v>
      </c>
      <c r="F6" s="71" t="s">
        <v>81</v>
      </c>
      <c r="G6" s="71" t="s">
        <v>82</v>
      </c>
      <c r="H6" s="71"/>
      <c r="I6" s="71" t="s">
        <v>79</v>
      </c>
      <c r="J6" s="71" t="s">
        <v>83</v>
      </c>
      <c r="K6" s="71" t="s">
        <v>84</v>
      </c>
      <c r="L6" s="71" t="s">
        <v>85</v>
      </c>
      <c r="M6" s="71" t="s">
        <v>86</v>
      </c>
      <c r="N6" s="71" t="s">
        <v>87</v>
      </c>
      <c r="O6" s="71"/>
      <c r="P6" s="71" t="s">
        <v>79</v>
      </c>
      <c r="Q6" s="71" t="s">
        <v>80</v>
      </c>
      <c r="R6" s="71" t="s">
        <v>88</v>
      </c>
      <c r="S6" s="71" t="s">
        <v>82</v>
      </c>
      <c r="T6" s="71"/>
      <c r="U6" s="71"/>
    </row>
    <row r="7" s="7" customFormat="1" ht="15" customHeight="1" spans="1:21">
      <c r="A7" s="72" t="s">
        <v>89</v>
      </c>
      <c r="B7" s="73" t="s">
        <v>90</v>
      </c>
      <c r="C7" s="73" t="s">
        <v>91</v>
      </c>
      <c r="D7" s="73" t="s">
        <v>92</v>
      </c>
      <c r="E7" s="73">
        <v>4</v>
      </c>
      <c r="F7" s="73">
        <v>5</v>
      </c>
      <c r="G7" s="73">
        <v>6</v>
      </c>
      <c r="H7" s="73">
        <v>7</v>
      </c>
      <c r="I7" s="75" t="s">
        <v>93</v>
      </c>
      <c r="J7" s="73">
        <v>9</v>
      </c>
      <c r="K7" s="73">
        <v>10</v>
      </c>
      <c r="L7" s="73">
        <v>11</v>
      </c>
      <c r="M7" s="73">
        <v>12</v>
      </c>
      <c r="N7" s="73">
        <v>13</v>
      </c>
      <c r="O7" s="73" t="s">
        <v>94</v>
      </c>
      <c r="P7" s="73" t="s">
        <v>95</v>
      </c>
      <c r="Q7" s="73">
        <v>16</v>
      </c>
      <c r="R7" s="73">
        <v>17</v>
      </c>
      <c r="S7" s="73">
        <v>18</v>
      </c>
      <c r="T7" s="73">
        <v>19</v>
      </c>
      <c r="U7" s="73">
        <v>20</v>
      </c>
    </row>
    <row r="8" s="7" customFormat="1" ht="11.25" spans="1:21">
      <c r="A8" s="72"/>
      <c r="B8" s="73"/>
      <c r="C8" s="73"/>
      <c r="D8" s="73"/>
      <c r="E8" s="73"/>
      <c r="F8" s="73"/>
      <c r="G8" s="73"/>
      <c r="H8" s="73"/>
      <c r="I8" s="76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="7" customFormat="1" ht="25" customHeight="1" spans="1:21">
      <c r="A9" s="72" t="s">
        <v>75</v>
      </c>
      <c r="B9" s="12">
        <f>C9+O9</f>
        <v>195.59</v>
      </c>
      <c r="C9" s="12">
        <f>D9+H9+I9</f>
        <v>195.59</v>
      </c>
      <c r="D9" s="12">
        <f>E9+F9+G9</f>
        <v>195.59</v>
      </c>
      <c r="E9" s="12">
        <v>195.59</v>
      </c>
      <c r="F9" s="12">
        <v>0</v>
      </c>
      <c r="G9" s="12">
        <v>0</v>
      </c>
      <c r="H9" s="12">
        <v>0</v>
      </c>
      <c r="I9" s="12">
        <f>J9+K9+L9+M9+N9</f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>P9+T9+U9</f>
        <v>0</v>
      </c>
      <c r="P9" s="12">
        <f>Q9+R9+S9</f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="7" customFormat="1" ht="25" customHeight="1" spans="1:21">
      <c r="A10" s="74" t="s">
        <v>96</v>
      </c>
      <c r="B10" s="12">
        <f>C10+O10</f>
        <v>195.59</v>
      </c>
      <c r="C10" s="12">
        <f>D10+H10+I10</f>
        <v>195.59</v>
      </c>
      <c r="D10" s="12">
        <f>E10+F10+G10</f>
        <v>195.59</v>
      </c>
      <c r="E10" s="12">
        <v>195.59</v>
      </c>
      <c r="F10" s="12">
        <v>0</v>
      </c>
      <c r="G10" s="12">
        <v>0</v>
      </c>
      <c r="H10" s="12">
        <v>0</v>
      </c>
      <c r="I10" s="12">
        <f>J10+K10+L10+M10+N10</f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>P10+T10+U10</f>
        <v>0</v>
      </c>
      <c r="P10" s="12">
        <f>Q10+R10+S10</f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="7" customFormat="1" ht="11.25" spans="1:1">
      <c r="A11" s="7" t="s">
        <v>97</v>
      </c>
    </row>
    <row r="14" spans="9:9">
      <c r="I14" s="73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workbookViewId="0">
      <selection activeCell="B12" sqref="B12"/>
    </sheetView>
  </sheetViews>
  <sheetFormatPr defaultColWidth="9" defaultRowHeight="13.5"/>
  <cols>
    <col min="2" max="2" width="13.25" customWidth="1"/>
    <col min="8" max="8" width="9" style="60"/>
  </cols>
  <sheetData>
    <row r="1" s="7" customFormat="1" customHeight="1" spans="1:23">
      <c r="A1" s="1" t="s">
        <v>98</v>
      </c>
      <c r="B1" s="1"/>
      <c r="C1" s="1"/>
      <c r="D1" s="1"/>
      <c r="E1" s="1"/>
      <c r="F1" s="1"/>
      <c r="G1" s="1"/>
      <c r="H1" s="6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15" customHeight="1" spans="1:23">
      <c r="A2" s="62" t="s">
        <v>99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="7" customFormat="1" ht="15" customHeight="1" spans="1:23">
      <c r="A3" s="64" t="s">
        <v>18</v>
      </c>
      <c r="B3" s="64"/>
      <c r="C3" s="64"/>
      <c r="D3" s="64"/>
      <c r="E3" s="64"/>
      <c r="F3" s="64"/>
      <c r="G3" s="64"/>
      <c r="H3" s="65"/>
      <c r="I3" s="64"/>
      <c r="J3" s="64"/>
      <c r="K3" s="64"/>
      <c r="L3" s="64"/>
      <c r="M3" s="64"/>
      <c r="N3" s="64"/>
      <c r="O3" s="64"/>
      <c r="P3" s="64"/>
      <c r="Q3" s="70" t="s">
        <v>19</v>
      </c>
      <c r="R3" s="70"/>
      <c r="S3" s="70"/>
      <c r="T3" s="70"/>
      <c r="U3" s="70"/>
      <c r="V3" s="70"/>
      <c r="W3" s="70"/>
    </row>
    <row r="4" s="7" customFormat="1" ht="15" customHeight="1" spans="1:23">
      <c r="A4" s="4" t="s">
        <v>100</v>
      </c>
      <c r="B4" s="4"/>
      <c r="C4" s="10" t="s">
        <v>68</v>
      </c>
      <c r="D4" s="4" t="s">
        <v>101</v>
      </c>
      <c r="E4" s="4"/>
      <c r="F4" s="4"/>
      <c r="G4" s="4"/>
      <c r="H4" s="6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102</v>
      </c>
    </row>
    <row r="5" s="7" customFormat="1" ht="15" customHeight="1" spans="1:23">
      <c r="A5" s="4"/>
      <c r="B5" s="4"/>
      <c r="C5" s="10"/>
      <c r="D5" s="4" t="s">
        <v>75</v>
      </c>
      <c r="E5" s="4" t="s">
        <v>103</v>
      </c>
      <c r="F5" s="4" t="s">
        <v>104</v>
      </c>
      <c r="G5" s="4" t="s">
        <v>105</v>
      </c>
      <c r="H5" s="66"/>
      <c r="I5" s="4"/>
      <c r="J5" s="4" t="s">
        <v>106</v>
      </c>
      <c r="K5" s="4"/>
      <c r="L5" s="4"/>
      <c r="M5" s="4" t="s">
        <v>107</v>
      </c>
      <c r="N5" s="4"/>
      <c r="O5" s="4"/>
      <c r="P5" s="4" t="s">
        <v>77</v>
      </c>
      <c r="Q5" s="4"/>
      <c r="R5" s="4"/>
      <c r="S5" s="4"/>
      <c r="T5" s="4" t="s">
        <v>78</v>
      </c>
      <c r="U5" s="4"/>
      <c r="V5" s="4"/>
      <c r="W5" s="4"/>
    </row>
    <row r="6" s="7" customFormat="1" ht="28" customHeight="1" spans="1:23">
      <c r="A6" s="10" t="s">
        <v>108</v>
      </c>
      <c r="B6" s="4" t="s">
        <v>109</v>
      </c>
      <c r="C6" s="10"/>
      <c r="D6" s="4"/>
      <c r="E6" s="4"/>
      <c r="F6" s="4"/>
      <c r="G6" s="4" t="s">
        <v>79</v>
      </c>
      <c r="H6" s="66" t="s">
        <v>110</v>
      </c>
      <c r="I6" s="4" t="s">
        <v>111</v>
      </c>
      <c r="J6" s="4" t="s">
        <v>79</v>
      </c>
      <c r="K6" s="4" t="s">
        <v>110</v>
      </c>
      <c r="L6" s="4" t="s">
        <v>111</v>
      </c>
      <c r="M6" s="4" t="s">
        <v>79</v>
      </c>
      <c r="N6" s="4" t="s">
        <v>110</v>
      </c>
      <c r="O6" s="4" t="s">
        <v>111</v>
      </c>
      <c r="P6" s="4" t="s">
        <v>79</v>
      </c>
      <c r="Q6" s="4"/>
      <c r="R6" s="4" t="s">
        <v>110</v>
      </c>
      <c r="S6" s="4" t="s">
        <v>111</v>
      </c>
      <c r="T6" s="4" t="s">
        <v>79</v>
      </c>
      <c r="U6" s="4" t="s">
        <v>110</v>
      </c>
      <c r="V6" s="4" t="s">
        <v>111</v>
      </c>
      <c r="W6" s="4"/>
    </row>
    <row r="7" s="7" customFormat="1" ht="25" customHeight="1" spans="1:23">
      <c r="A7" s="5" t="s">
        <v>89</v>
      </c>
      <c r="B7" s="5"/>
      <c r="C7" s="5" t="s">
        <v>112</v>
      </c>
      <c r="D7" s="44" t="s">
        <v>113</v>
      </c>
      <c r="E7" s="44" t="s">
        <v>114</v>
      </c>
      <c r="F7" s="44" t="s">
        <v>115</v>
      </c>
      <c r="G7" s="5" t="s">
        <v>116</v>
      </c>
      <c r="H7" s="67">
        <v>6</v>
      </c>
      <c r="I7" s="5">
        <v>7</v>
      </c>
      <c r="J7" s="5" t="s">
        <v>117</v>
      </c>
      <c r="K7" s="5">
        <v>9</v>
      </c>
      <c r="L7" s="5">
        <v>10</v>
      </c>
      <c r="M7" s="5" t="s">
        <v>118</v>
      </c>
      <c r="N7" s="5">
        <v>12</v>
      </c>
      <c r="O7" s="5">
        <v>13</v>
      </c>
      <c r="P7" s="5" t="s">
        <v>119</v>
      </c>
      <c r="Q7" s="5"/>
      <c r="R7" s="5">
        <v>15</v>
      </c>
      <c r="S7" s="5">
        <v>16</v>
      </c>
      <c r="T7" s="5" t="s">
        <v>120</v>
      </c>
      <c r="U7" s="5">
        <v>18</v>
      </c>
      <c r="V7" s="5">
        <v>19</v>
      </c>
      <c r="W7" s="5">
        <v>20</v>
      </c>
    </row>
    <row r="8" s="7" customFormat="1" ht="25" customHeight="1" spans="1:23">
      <c r="A8" s="5"/>
      <c r="B8" s="5"/>
      <c r="C8" s="5"/>
      <c r="D8" s="45"/>
      <c r="E8" s="45"/>
      <c r="F8" s="45"/>
      <c r="G8" s="5"/>
      <c r="H8" s="6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" customFormat="1" ht="25" customHeight="1" spans="1:23">
      <c r="A9" s="21"/>
      <c r="B9" s="5" t="s">
        <v>75</v>
      </c>
      <c r="C9" s="21">
        <v>195.59</v>
      </c>
      <c r="D9" s="21">
        <v>195.59</v>
      </c>
      <c r="E9" s="21">
        <v>185.59</v>
      </c>
      <c r="F9" s="12">
        <v>10</v>
      </c>
      <c r="G9" s="12">
        <f t="shared" ref="G9:G12" si="0">H9+I9</f>
        <v>0</v>
      </c>
      <c r="H9" s="56">
        <v>0</v>
      </c>
      <c r="I9" s="12">
        <v>0</v>
      </c>
      <c r="J9" s="12">
        <f>K9+L9</f>
        <v>0</v>
      </c>
      <c r="K9" s="12">
        <v>0</v>
      </c>
      <c r="L9" s="12">
        <v>0</v>
      </c>
      <c r="M9" s="12">
        <f>N9+O9</f>
        <v>0</v>
      </c>
      <c r="N9" s="12">
        <v>0</v>
      </c>
      <c r="O9" s="12">
        <v>0</v>
      </c>
      <c r="P9" s="12">
        <f>R9+S9</f>
        <v>0</v>
      </c>
      <c r="Q9" s="12"/>
      <c r="R9" s="12">
        <v>0</v>
      </c>
      <c r="S9" s="12">
        <v>0</v>
      </c>
      <c r="T9" s="12">
        <f>U9+V9</f>
        <v>0</v>
      </c>
      <c r="U9" s="12">
        <v>0</v>
      </c>
      <c r="V9" s="12">
        <v>0</v>
      </c>
      <c r="W9" s="21">
        <v>0</v>
      </c>
    </row>
    <row r="10" s="7" customFormat="1" ht="25" customHeight="1" spans="1:23">
      <c r="A10" s="39">
        <v>210</v>
      </c>
      <c r="B10" s="36" t="s">
        <v>121</v>
      </c>
      <c r="C10" s="21">
        <v>133.59</v>
      </c>
      <c r="D10" s="21">
        <v>133.59</v>
      </c>
      <c r="E10" s="12">
        <v>123.59</v>
      </c>
      <c r="F10" s="12">
        <v>10</v>
      </c>
      <c r="G10" s="12"/>
      <c r="H10" s="56">
        <v>0</v>
      </c>
      <c r="I10" s="12">
        <v>10</v>
      </c>
      <c r="J10" s="12">
        <f>K10+L10</f>
        <v>0</v>
      </c>
      <c r="K10" s="12">
        <v>0</v>
      </c>
      <c r="L10" s="12">
        <v>0</v>
      </c>
      <c r="M10" s="12">
        <f>N10+O10</f>
        <v>0</v>
      </c>
      <c r="N10" s="12">
        <v>0</v>
      </c>
      <c r="O10" s="12">
        <v>0</v>
      </c>
      <c r="P10" s="12">
        <f>R10+S10</f>
        <v>0</v>
      </c>
      <c r="Q10" s="12"/>
      <c r="R10" s="12">
        <v>0</v>
      </c>
      <c r="S10" s="12">
        <v>0</v>
      </c>
      <c r="T10" s="12">
        <f>U10+V10</f>
        <v>0</v>
      </c>
      <c r="U10" s="12">
        <v>0</v>
      </c>
      <c r="V10" s="12">
        <v>0</v>
      </c>
      <c r="W10" s="21">
        <v>0</v>
      </c>
    </row>
    <row r="11" s="7" customFormat="1" ht="25" customHeight="1" spans="1:23">
      <c r="A11" s="39">
        <v>21004</v>
      </c>
      <c r="B11" s="36" t="s">
        <v>122</v>
      </c>
      <c r="C11" s="21">
        <f t="shared" ref="C9:C12" si="1">D11+W11</f>
        <v>121.6</v>
      </c>
      <c r="D11" s="12">
        <f t="shared" ref="D9:D12" si="2">E11+F11</f>
        <v>121.6</v>
      </c>
      <c r="E11" s="12">
        <f t="shared" ref="E9:E12" si="3">H11+K11+N11+R11+U11</f>
        <v>111.6</v>
      </c>
      <c r="F11" s="12">
        <f t="shared" ref="F9:F12" si="4">I11+L11+O11+S11+V11</f>
        <v>10</v>
      </c>
      <c r="G11" s="12">
        <f t="shared" si="0"/>
        <v>121.6</v>
      </c>
      <c r="H11" s="56">
        <v>111.6</v>
      </c>
      <c r="I11" s="12">
        <v>10</v>
      </c>
      <c r="J11" s="12">
        <f>K11+L11</f>
        <v>0</v>
      </c>
      <c r="K11" s="12">
        <v>0</v>
      </c>
      <c r="L11" s="12">
        <v>0</v>
      </c>
      <c r="M11" s="12">
        <f>N11+O11</f>
        <v>0</v>
      </c>
      <c r="N11" s="12">
        <v>0</v>
      </c>
      <c r="O11" s="12">
        <v>0</v>
      </c>
      <c r="P11" s="12">
        <f>R11+S11</f>
        <v>0</v>
      </c>
      <c r="Q11" s="12"/>
      <c r="R11" s="12">
        <v>0</v>
      </c>
      <c r="S11" s="12">
        <v>0</v>
      </c>
      <c r="T11" s="12">
        <f>U11+V11</f>
        <v>0</v>
      </c>
      <c r="U11" s="12">
        <v>0</v>
      </c>
      <c r="V11" s="12">
        <v>0</v>
      </c>
      <c r="W11" s="21">
        <v>0</v>
      </c>
    </row>
    <row r="12" s="7" customFormat="1" ht="87" customHeight="1" spans="1:23">
      <c r="A12" s="39">
        <v>2100402</v>
      </c>
      <c r="B12" s="36" t="s">
        <v>123</v>
      </c>
      <c r="C12" s="21">
        <f t="shared" si="1"/>
        <v>121.6</v>
      </c>
      <c r="D12" s="12">
        <f t="shared" si="2"/>
        <v>121.6</v>
      </c>
      <c r="E12" s="12">
        <f t="shared" si="3"/>
        <v>111.6</v>
      </c>
      <c r="F12" s="12">
        <f t="shared" si="4"/>
        <v>10</v>
      </c>
      <c r="G12" s="12">
        <f t="shared" si="0"/>
        <v>121.6</v>
      </c>
      <c r="H12" s="56">
        <v>111.6</v>
      </c>
      <c r="I12" s="12">
        <v>10</v>
      </c>
      <c r="J12" s="12">
        <f>K12+L12</f>
        <v>0</v>
      </c>
      <c r="K12" s="12">
        <v>0</v>
      </c>
      <c r="L12" s="12">
        <v>0</v>
      </c>
      <c r="M12" s="12">
        <f>N12+O12</f>
        <v>0</v>
      </c>
      <c r="N12" s="12">
        <v>0</v>
      </c>
      <c r="O12" s="12">
        <v>0</v>
      </c>
      <c r="P12" s="12">
        <f>R12+S12</f>
        <v>0</v>
      </c>
      <c r="Q12" s="12"/>
      <c r="R12" s="12">
        <v>0</v>
      </c>
      <c r="S12" s="12">
        <v>0</v>
      </c>
      <c r="T12" s="12">
        <f>U12+V12</f>
        <v>0</v>
      </c>
      <c r="U12" s="12">
        <v>0</v>
      </c>
      <c r="V12" s="12">
        <v>0</v>
      </c>
      <c r="W12" s="21">
        <v>0</v>
      </c>
    </row>
    <row r="13" s="7" customFormat="1" ht="64" customHeight="1" spans="1:23">
      <c r="A13" s="54">
        <v>21011</v>
      </c>
      <c r="B13" s="38" t="s">
        <v>124</v>
      </c>
      <c r="C13" s="40">
        <v>11.99</v>
      </c>
      <c r="D13" s="40">
        <v>11.99</v>
      </c>
      <c r="E13" s="40">
        <v>11.99</v>
      </c>
      <c r="F13" s="12">
        <v>0</v>
      </c>
      <c r="G13" s="40">
        <v>11.99</v>
      </c>
      <c r="H13" s="57">
        <v>11.99</v>
      </c>
      <c r="I13" s="12">
        <f t="shared" ref="I13:I19" si="5">J13+K13</f>
        <v>0</v>
      </c>
      <c r="J13" s="12">
        <v>0</v>
      </c>
      <c r="K13" s="12">
        <v>0</v>
      </c>
      <c r="L13" s="12">
        <f t="shared" ref="L13:L19" si="6">M13+N13</f>
        <v>0</v>
      </c>
      <c r="M13" s="12">
        <v>0</v>
      </c>
      <c r="N13" s="12">
        <v>0</v>
      </c>
      <c r="O13" s="12">
        <f t="shared" ref="O13:O19" si="7">Q13+R13</f>
        <v>0</v>
      </c>
      <c r="P13" s="12"/>
      <c r="Q13" s="12">
        <v>0</v>
      </c>
      <c r="R13" s="12">
        <v>0</v>
      </c>
      <c r="S13" s="12">
        <f t="shared" ref="S13:S19" si="8">T13+U13</f>
        <v>0</v>
      </c>
      <c r="T13" s="12">
        <v>0</v>
      </c>
      <c r="U13" s="12">
        <v>0</v>
      </c>
      <c r="V13" s="21">
        <v>0</v>
      </c>
      <c r="W13" s="21">
        <v>0</v>
      </c>
    </row>
    <row r="14" s="7" customFormat="1" ht="64" customHeight="1" spans="1:23">
      <c r="A14" s="35">
        <v>2101101</v>
      </c>
      <c r="B14" s="38" t="s">
        <v>125</v>
      </c>
      <c r="C14" s="40">
        <f t="shared" ref="C14:H14" si="9">D14+G14+H14+I14+J14</f>
        <v>0</v>
      </c>
      <c r="D14" s="40">
        <f t="shared" si="9"/>
        <v>0</v>
      </c>
      <c r="E14" s="40">
        <f t="shared" si="9"/>
        <v>0</v>
      </c>
      <c r="F14" s="68">
        <v>0</v>
      </c>
      <c r="G14" s="40">
        <f t="shared" si="9"/>
        <v>0</v>
      </c>
      <c r="H14" s="57">
        <f t="shared" si="9"/>
        <v>0</v>
      </c>
      <c r="I14" s="12">
        <f t="shared" si="5"/>
        <v>0</v>
      </c>
      <c r="J14" s="12">
        <v>0</v>
      </c>
      <c r="K14" s="12">
        <v>0</v>
      </c>
      <c r="L14" s="12">
        <f t="shared" si="6"/>
        <v>0</v>
      </c>
      <c r="M14" s="12">
        <v>0</v>
      </c>
      <c r="N14" s="12">
        <v>0</v>
      </c>
      <c r="O14" s="12">
        <f t="shared" si="7"/>
        <v>0</v>
      </c>
      <c r="P14" s="12"/>
      <c r="Q14" s="12">
        <v>0</v>
      </c>
      <c r="R14" s="12">
        <v>0</v>
      </c>
      <c r="S14" s="12">
        <f t="shared" si="8"/>
        <v>0</v>
      </c>
      <c r="T14" s="12">
        <v>0</v>
      </c>
      <c r="U14" s="12">
        <v>0</v>
      </c>
      <c r="V14" s="21">
        <v>0</v>
      </c>
      <c r="W14" s="21">
        <v>0</v>
      </c>
    </row>
    <row r="15" s="7" customFormat="1" ht="64" customHeight="1" spans="1:23">
      <c r="A15" s="35">
        <v>2101102</v>
      </c>
      <c r="B15" s="38" t="s">
        <v>126</v>
      </c>
      <c r="C15" s="40">
        <v>6</v>
      </c>
      <c r="D15" s="40">
        <v>6</v>
      </c>
      <c r="E15" s="40">
        <v>6</v>
      </c>
      <c r="F15" s="12">
        <v>0</v>
      </c>
      <c r="G15" s="40">
        <v>6</v>
      </c>
      <c r="H15" s="57">
        <v>6</v>
      </c>
      <c r="I15" s="12">
        <f t="shared" si="5"/>
        <v>0</v>
      </c>
      <c r="J15" s="12">
        <v>0</v>
      </c>
      <c r="K15" s="12">
        <v>0</v>
      </c>
      <c r="L15" s="12">
        <f t="shared" si="6"/>
        <v>0</v>
      </c>
      <c r="M15" s="12">
        <v>0</v>
      </c>
      <c r="N15" s="12">
        <v>0</v>
      </c>
      <c r="O15" s="12">
        <f t="shared" si="7"/>
        <v>0</v>
      </c>
      <c r="P15" s="12"/>
      <c r="Q15" s="12">
        <v>0</v>
      </c>
      <c r="R15" s="12">
        <v>0</v>
      </c>
      <c r="S15" s="12">
        <f t="shared" si="8"/>
        <v>0</v>
      </c>
      <c r="T15" s="12">
        <v>0</v>
      </c>
      <c r="U15" s="12">
        <v>0</v>
      </c>
      <c r="V15" s="21">
        <v>0</v>
      </c>
      <c r="W15" s="21">
        <v>0</v>
      </c>
    </row>
    <row r="16" s="7" customFormat="1" ht="64" customHeight="1" spans="1:23">
      <c r="A16" s="35">
        <v>2101103</v>
      </c>
      <c r="B16" s="38" t="s">
        <v>127</v>
      </c>
      <c r="C16" s="40">
        <v>5.5</v>
      </c>
      <c r="D16" s="40">
        <v>5.5</v>
      </c>
      <c r="E16" s="40">
        <v>5.5</v>
      </c>
      <c r="F16" s="68">
        <v>0</v>
      </c>
      <c r="G16" s="40">
        <v>5.5</v>
      </c>
      <c r="H16" s="57">
        <v>5.5</v>
      </c>
      <c r="I16" s="12">
        <f t="shared" si="5"/>
        <v>0</v>
      </c>
      <c r="J16" s="12">
        <v>0</v>
      </c>
      <c r="K16" s="12">
        <v>0</v>
      </c>
      <c r="L16" s="12">
        <f t="shared" si="6"/>
        <v>0</v>
      </c>
      <c r="M16" s="12">
        <v>0</v>
      </c>
      <c r="N16" s="12">
        <v>0</v>
      </c>
      <c r="O16" s="12">
        <f t="shared" si="7"/>
        <v>0</v>
      </c>
      <c r="P16" s="12"/>
      <c r="Q16" s="12">
        <v>0</v>
      </c>
      <c r="R16" s="12">
        <v>0</v>
      </c>
      <c r="S16" s="12">
        <f t="shared" si="8"/>
        <v>0</v>
      </c>
      <c r="T16" s="12">
        <v>0</v>
      </c>
      <c r="U16" s="12">
        <v>0</v>
      </c>
      <c r="V16" s="21">
        <v>0</v>
      </c>
      <c r="W16" s="21">
        <v>0</v>
      </c>
    </row>
    <row r="17" s="7" customFormat="1" ht="64" customHeight="1" spans="1:23">
      <c r="A17" s="35">
        <v>2101199</v>
      </c>
      <c r="B17" s="38" t="s">
        <v>128</v>
      </c>
      <c r="C17" s="40">
        <v>0.13</v>
      </c>
      <c r="D17" s="40">
        <v>0.13</v>
      </c>
      <c r="E17" s="40">
        <v>0.13</v>
      </c>
      <c r="F17" s="12">
        <v>0</v>
      </c>
      <c r="G17" s="40">
        <v>0.13</v>
      </c>
      <c r="H17" s="57">
        <v>0.13</v>
      </c>
      <c r="I17" s="12">
        <f t="shared" si="5"/>
        <v>0</v>
      </c>
      <c r="J17" s="12">
        <v>0</v>
      </c>
      <c r="K17" s="12">
        <v>0</v>
      </c>
      <c r="L17" s="12">
        <f t="shared" si="6"/>
        <v>0</v>
      </c>
      <c r="M17" s="12">
        <v>0</v>
      </c>
      <c r="N17" s="12">
        <v>0</v>
      </c>
      <c r="O17" s="12">
        <f t="shared" si="7"/>
        <v>0</v>
      </c>
      <c r="P17" s="12"/>
      <c r="Q17" s="12">
        <v>0</v>
      </c>
      <c r="R17" s="12">
        <v>0</v>
      </c>
      <c r="S17" s="12">
        <f t="shared" si="8"/>
        <v>0</v>
      </c>
      <c r="T17" s="12">
        <v>0</v>
      </c>
      <c r="U17" s="12">
        <v>0</v>
      </c>
      <c r="V17" s="21">
        <v>0</v>
      </c>
      <c r="W17" s="68"/>
    </row>
    <row r="18" s="7" customFormat="1" ht="64" customHeight="1" spans="1:23">
      <c r="A18" s="68"/>
      <c r="B18" s="38" t="s">
        <v>129</v>
      </c>
      <c r="C18" s="40">
        <v>0.36</v>
      </c>
      <c r="D18" s="40">
        <v>0.36</v>
      </c>
      <c r="E18" s="40">
        <v>0.36</v>
      </c>
      <c r="F18" s="68">
        <v>0</v>
      </c>
      <c r="G18" s="40">
        <v>0.36</v>
      </c>
      <c r="H18" s="57">
        <v>0.36</v>
      </c>
      <c r="I18" s="12">
        <f t="shared" si="5"/>
        <v>0</v>
      </c>
      <c r="J18" s="12">
        <v>0</v>
      </c>
      <c r="K18" s="12">
        <v>0</v>
      </c>
      <c r="L18" s="12">
        <f t="shared" si="6"/>
        <v>0</v>
      </c>
      <c r="M18" s="12">
        <v>0</v>
      </c>
      <c r="N18" s="12">
        <v>0</v>
      </c>
      <c r="O18" s="12">
        <f t="shared" si="7"/>
        <v>0</v>
      </c>
      <c r="P18" s="12"/>
      <c r="Q18" s="12">
        <v>0</v>
      </c>
      <c r="R18" s="12">
        <v>0</v>
      </c>
      <c r="S18" s="12">
        <f t="shared" si="8"/>
        <v>0</v>
      </c>
      <c r="T18" s="12">
        <v>0</v>
      </c>
      <c r="U18" s="12">
        <v>0</v>
      </c>
      <c r="V18" s="21">
        <v>0</v>
      </c>
      <c r="W18" s="68"/>
    </row>
    <row r="19" s="7" customFormat="1" ht="64" customHeight="1" spans="1:23">
      <c r="A19" s="68"/>
      <c r="B19" s="38" t="s">
        <v>130</v>
      </c>
      <c r="C19" s="40">
        <f t="shared" ref="C19:H19" si="10">D19+G19+H19+I19+J19</f>
        <v>0</v>
      </c>
      <c r="D19" s="40">
        <f t="shared" si="10"/>
        <v>0</v>
      </c>
      <c r="E19" s="40">
        <f t="shared" si="10"/>
        <v>0</v>
      </c>
      <c r="F19" s="12">
        <v>0</v>
      </c>
      <c r="G19" s="40">
        <f t="shared" si="10"/>
        <v>0</v>
      </c>
      <c r="H19" s="57">
        <f t="shared" si="10"/>
        <v>0</v>
      </c>
      <c r="I19" s="12">
        <f t="shared" si="5"/>
        <v>0</v>
      </c>
      <c r="J19" s="12">
        <v>0</v>
      </c>
      <c r="K19" s="12">
        <v>0</v>
      </c>
      <c r="L19" s="12">
        <f t="shared" si="6"/>
        <v>0</v>
      </c>
      <c r="M19" s="12">
        <v>0</v>
      </c>
      <c r="N19" s="12">
        <v>0</v>
      </c>
      <c r="O19" s="12">
        <f t="shared" si="7"/>
        <v>0</v>
      </c>
      <c r="P19" s="12"/>
      <c r="Q19" s="12">
        <v>0</v>
      </c>
      <c r="R19" s="12">
        <v>0</v>
      </c>
      <c r="S19" s="12">
        <f t="shared" si="8"/>
        <v>0</v>
      </c>
      <c r="T19" s="12">
        <v>0</v>
      </c>
      <c r="U19" s="12">
        <v>0</v>
      </c>
      <c r="V19" s="21">
        <v>0</v>
      </c>
      <c r="W19" s="68"/>
    </row>
    <row r="20" s="7" customFormat="1" ht="64" customHeight="1" spans="1:23">
      <c r="A20" s="68">
        <v>208</v>
      </c>
      <c r="B20" s="38" t="s">
        <v>131</v>
      </c>
      <c r="C20" s="56">
        <v>28</v>
      </c>
      <c r="D20" s="56">
        <v>28</v>
      </c>
      <c r="E20" s="56">
        <v>28</v>
      </c>
      <c r="F20" s="12">
        <v>0</v>
      </c>
      <c r="G20" s="56">
        <v>28</v>
      </c>
      <c r="H20" s="56">
        <v>28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1"/>
      <c r="W20" s="68"/>
    </row>
    <row r="21" s="7" customFormat="1" ht="64" customHeight="1" spans="1:23">
      <c r="A21" s="54">
        <v>20805</v>
      </c>
      <c r="B21" s="38" t="s">
        <v>132</v>
      </c>
      <c r="C21" s="56">
        <v>28</v>
      </c>
      <c r="D21" s="56">
        <v>28</v>
      </c>
      <c r="E21" s="56">
        <v>28</v>
      </c>
      <c r="F21" s="12">
        <v>0</v>
      </c>
      <c r="G21" s="56">
        <v>28</v>
      </c>
      <c r="H21" s="56">
        <v>28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1"/>
    </row>
    <row r="22" s="7" customFormat="1" ht="33.75" spans="1:23">
      <c r="A22" s="35">
        <v>2080505</v>
      </c>
      <c r="B22" s="38" t="s">
        <v>133</v>
      </c>
      <c r="C22" s="57">
        <v>14</v>
      </c>
      <c r="D22" s="57">
        <v>14</v>
      </c>
      <c r="E22" s="57">
        <v>14</v>
      </c>
      <c r="F22" s="68">
        <v>0</v>
      </c>
      <c r="G22" s="57">
        <v>14</v>
      </c>
      <c r="H22" s="57">
        <v>14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1"/>
      <c r="W22" s="21"/>
    </row>
    <row r="23" s="7" customFormat="1" ht="32" customHeight="1" spans="1:23">
      <c r="A23" s="35">
        <v>2080506</v>
      </c>
      <c r="B23" s="38" t="s">
        <v>134</v>
      </c>
      <c r="C23" s="57">
        <v>0</v>
      </c>
      <c r="D23" s="57">
        <v>0</v>
      </c>
      <c r="E23" s="57">
        <v>0</v>
      </c>
      <c r="F23" s="12">
        <v>0</v>
      </c>
      <c r="G23" s="57">
        <v>0</v>
      </c>
      <c r="H23" s="57">
        <v>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1"/>
      <c r="W23" s="21"/>
    </row>
    <row r="24" s="7" customFormat="1" ht="33.75" spans="1:23">
      <c r="A24" s="35">
        <v>2080599</v>
      </c>
      <c r="B24" s="38" t="s">
        <v>135</v>
      </c>
      <c r="C24" s="57">
        <v>14</v>
      </c>
      <c r="D24" s="57">
        <v>14</v>
      </c>
      <c r="E24" s="57">
        <v>14</v>
      </c>
      <c r="F24" s="68">
        <v>0</v>
      </c>
      <c r="G24" s="57">
        <v>14</v>
      </c>
      <c r="H24" s="57">
        <v>14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1"/>
      <c r="W24" s="21"/>
    </row>
    <row r="25" s="7" customFormat="1" ht="17" customHeight="1" spans="1:23">
      <c r="A25" s="35">
        <v>221</v>
      </c>
      <c r="B25" s="38" t="s">
        <v>136</v>
      </c>
      <c r="C25" s="57">
        <v>34</v>
      </c>
      <c r="D25" s="57">
        <v>34</v>
      </c>
      <c r="E25" s="57">
        <v>34</v>
      </c>
      <c r="F25" s="68">
        <v>0</v>
      </c>
      <c r="G25" s="57">
        <v>34</v>
      </c>
      <c r="H25" s="57">
        <v>34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21"/>
      <c r="W25" s="21"/>
    </row>
    <row r="26" s="7" customFormat="1" ht="22.5" spans="1:23">
      <c r="A26" s="54">
        <v>22102</v>
      </c>
      <c r="B26" s="58" t="s">
        <v>137</v>
      </c>
      <c r="C26" s="57">
        <v>34</v>
      </c>
      <c r="D26" s="57">
        <v>34</v>
      </c>
      <c r="E26" s="57">
        <v>34</v>
      </c>
      <c r="F26" s="68">
        <v>0</v>
      </c>
      <c r="G26" s="57">
        <v>34</v>
      </c>
      <c r="H26" s="57">
        <v>34</v>
      </c>
      <c r="I26" s="12">
        <f>J26+K26</f>
        <v>0</v>
      </c>
      <c r="J26" s="12">
        <v>0</v>
      </c>
      <c r="K26" s="12">
        <v>0</v>
      </c>
      <c r="L26" s="12">
        <f>M26+N26</f>
        <v>0</v>
      </c>
      <c r="M26" s="12">
        <v>0</v>
      </c>
      <c r="N26" s="12">
        <v>0</v>
      </c>
      <c r="O26" s="12">
        <f>Q26+R26</f>
        <v>0</v>
      </c>
      <c r="P26" s="12"/>
      <c r="Q26" s="12">
        <v>0</v>
      </c>
      <c r="R26" s="12">
        <v>0</v>
      </c>
      <c r="S26" s="12">
        <f>T26+U26</f>
        <v>0</v>
      </c>
      <c r="T26" s="12">
        <v>0</v>
      </c>
      <c r="U26" s="12">
        <v>0</v>
      </c>
      <c r="V26" s="21">
        <v>0</v>
      </c>
      <c r="W26" s="68"/>
    </row>
    <row r="27" s="7" customFormat="1" ht="33.75" spans="1:23">
      <c r="A27" s="35">
        <v>2210201</v>
      </c>
      <c r="B27" s="59" t="s">
        <v>138</v>
      </c>
      <c r="C27" s="57">
        <v>16</v>
      </c>
      <c r="D27" s="57">
        <v>16</v>
      </c>
      <c r="E27" s="57">
        <v>16</v>
      </c>
      <c r="F27" s="12">
        <v>0</v>
      </c>
      <c r="G27" s="57">
        <v>16</v>
      </c>
      <c r="H27" s="57">
        <v>16</v>
      </c>
      <c r="I27" s="12">
        <f>J27+K27</f>
        <v>0</v>
      </c>
      <c r="J27" s="12">
        <v>0</v>
      </c>
      <c r="K27" s="12">
        <v>0</v>
      </c>
      <c r="L27" s="12">
        <f>M27+N27</f>
        <v>0</v>
      </c>
      <c r="M27" s="12">
        <v>0</v>
      </c>
      <c r="N27" s="12">
        <v>0</v>
      </c>
      <c r="O27" s="12">
        <f>Q27+R27</f>
        <v>0</v>
      </c>
      <c r="P27" s="12"/>
      <c r="Q27" s="12">
        <v>0</v>
      </c>
      <c r="R27" s="12">
        <v>0</v>
      </c>
      <c r="S27" s="12">
        <f>T27+U27</f>
        <v>0</v>
      </c>
      <c r="T27" s="12">
        <v>0</v>
      </c>
      <c r="U27" s="12">
        <v>0</v>
      </c>
      <c r="V27" s="21">
        <v>0</v>
      </c>
      <c r="W27" s="68"/>
    </row>
    <row r="28" s="7" customFormat="1" ht="56.25" spans="1:23">
      <c r="A28" s="35">
        <v>2210203</v>
      </c>
      <c r="B28" s="59" t="s">
        <v>139</v>
      </c>
      <c r="C28" s="57">
        <v>18</v>
      </c>
      <c r="D28" s="57">
        <v>18</v>
      </c>
      <c r="E28" s="57">
        <v>18</v>
      </c>
      <c r="F28" s="68">
        <v>0</v>
      </c>
      <c r="G28" s="57">
        <v>18</v>
      </c>
      <c r="H28" s="57">
        <v>18</v>
      </c>
      <c r="I28" s="12">
        <f>J28+K28</f>
        <v>0</v>
      </c>
      <c r="J28" s="12">
        <v>0</v>
      </c>
      <c r="K28" s="12">
        <v>0</v>
      </c>
      <c r="L28" s="12">
        <f>M28+N28</f>
        <v>0</v>
      </c>
      <c r="M28" s="12">
        <v>0</v>
      </c>
      <c r="N28" s="12">
        <v>0</v>
      </c>
      <c r="O28" s="12">
        <f>Q28+R28</f>
        <v>0</v>
      </c>
      <c r="P28" s="12"/>
      <c r="Q28" s="12">
        <v>0</v>
      </c>
      <c r="R28" s="12">
        <v>0</v>
      </c>
      <c r="S28" s="12">
        <f>T28+U28</f>
        <v>0</v>
      </c>
      <c r="T28" s="12">
        <v>0</v>
      </c>
      <c r="U28" s="12">
        <v>0</v>
      </c>
      <c r="V28" s="21">
        <v>0</v>
      </c>
      <c r="W28" s="68"/>
    </row>
    <row r="29" s="7" customFormat="1" ht="11.25" spans="1:22">
      <c r="A29" s="7" t="s">
        <v>97</v>
      </c>
      <c r="C29" s="21"/>
      <c r="H29" s="6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1"/>
    </row>
    <row r="30" spans="9:22"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21"/>
    </row>
  </sheetData>
  <mergeCells count="54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O13:P13"/>
    <mergeCell ref="O14:P14"/>
    <mergeCell ref="O15:P15"/>
    <mergeCell ref="O16:P16"/>
    <mergeCell ref="O17:P17"/>
    <mergeCell ref="O18:P18"/>
    <mergeCell ref="O19:P19"/>
    <mergeCell ref="O26:P26"/>
    <mergeCell ref="O27:P27"/>
    <mergeCell ref="O28:P28"/>
    <mergeCell ref="O29:P29"/>
    <mergeCell ref="O30:P30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A18" sqref="A18"/>
    </sheetView>
  </sheetViews>
  <sheetFormatPr defaultColWidth="9" defaultRowHeight="13.5" outlineLevelCol="3"/>
  <cols>
    <col min="1" max="4" width="40.625" customWidth="1"/>
  </cols>
  <sheetData>
    <row r="1" customHeight="1" spans="1:4">
      <c r="A1" s="16" t="s">
        <v>140</v>
      </c>
      <c r="B1" s="16"/>
      <c r="C1" s="16"/>
      <c r="D1" s="16"/>
    </row>
    <row r="2" ht="15" customHeight="1" spans="1:4">
      <c r="A2" s="18" t="s">
        <v>141</v>
      </c>
      <c r="B2" s="18"/>
      <c r="C2" s="18"/>
      <c r="D2" s="18"/>
    </row>
    <row r="3" ht="15" customHeight="1" spans="1:4">
      <c r="A3" s="50" t="s">
        <v>142</v>
      </c>
      <c r="B3" s="50"/>
      <c r="C3" s="50"/>
      <c r="D3" s="51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36" t="s">
        <v>24</v>
      </c>
      <c r="B6" s="21">
        <v>195.59</v>
      </c>
      <c r="C6" s="36" t="s">
        <v>25</v>
      </c>
      <c r="D6" s="21">
        <f>SUM(D7:D34)</f>
        <v>195.59</v>
      </c>
    </row>
    <row r="7" spans="1:4">
      <c r="A7" s="36" t="s">
        <v>143</v>
      </c>
      <c r="B7" s="21">
        <v>195.59</v>
      </c>
      <c r="C7" s="36" t="s">
        <v>27</v>
      </c>
      <c r="D7" s="21">
        <v>0</v>
      </c>
    </row>
    <row r="8" spans="1:4">
      <c r="A8" s="36" t="s">
        <v>144</v>
      </c>
      <c r="B8" s="21">
        <v>0</v>
      </c>
      <c r="C8" s="36" t="s">
        <v>29</v>
      </c>
      <c r="D8" s="21">
        <v>0</v>
      </c>
    </row>
    <row r="9" spans="1:4">
      <c r="A9" s="36" t="s">
        <v>145</v>
      </c>
      <c r="B9" s="21">
        <v>0</v>
      </c>
      <c r="C9" s="36" t="s">
        <v>31</v>
      </c>
      <c r="D9" s="21">
        <v>0</v>
      </c>
    </row>
    <row r="10" spans="1:4">
      <c r="A10" s="36"/>
      <c r="B10" s="21"/>
      <c r="C10" s="36" t="s">
        <v>33</v>
      </c>
      <c r="D10" s="21">
        <v>0</v>
      </c>
    </row>
    <row r="11" spans="1:4">
      <c r="A11" s="36"/>
      <c r="B11" s="21"/>
      <c r="C11" s="36" t="s">
        <v>35</v>
      </c>
      <c r="D11" s="21">
        <v>0</v>
      </c>
    </row>
    <row r="12" spans="1:4">
      <c r="A12" s="36"/>
      <c r="B12" s="21"/>
      <c r="C12" s="36" t="s">
        <v>37</v>
      </c>
      <c r="D12" s="21">
        <v>0</v>
      </c>
    </row>
    <row r="13" spans="1:4">
      <c r="A13" s="36"/>
      <c r="B13" s="21"/>
      <c r="C13" s="36" t="s">
        <v>39</v>
      </c>
      <c r="D13" s="21">
        <v>0</v>
      </c>
    </row>
    <row r="14" spans="1:4">
      <c r="A14" s="36"/>
      <c r="B14" s="21"/>
      <c r="C14" s="36" t="s">
        <v>41</v>
      </c>
      <c r="D14" s="21">
        <v>28</v>
      </c>
    </row>
    <row r="15" spans="1:4">
      <c r="A15" s="36"/>
      <c r="B15" s="21"/>
      <c r="C15" s="36" t="s">
        <v>43</v>
      </c>
      <c r="D15" s="21">
        <v>133.59</v>
      </c>
    </row>
    <row r="16" spans="1:4">
      <c r="A16" s="36"/>
      <c r="B16" s="21"/>
      <c r="C16" s="36" t="s">
        <v>45</v>
      </c>
      <c r="D16" s="21">
        <v>0</v>
      </c>
    </row>
    <row r="17" spans="1:4">
      <c r="A17" s="36"/>
      <c r="B17" s="21"/>
      <c r="C17" s="36" t="s">
        <v>47</v>
      </c>
      <c r="D17" s="21">
        <v>0</v>
      </c>
    </row>
    <row r="18" spans="1:4">
      <c r="A18" s="36"/>
      <c r="B18" s="21"/>
      <c r="C18" s="36" t="s">
        <v>48</v>
      </c>
      <c r="D18" s="21">
        <v>0</v>
      </c>
    </row>
    <row r="19" spans="1:4">
      <c r="A19" s="36"/>
      <c r="B19" s="21"/>
      <c r="C19" s="36" t="s">
        <v>49</v>
      </c>
      <c r="D19" s="21">
        <v>0</v>
      </c>
    </row>
    <row r="20" spans="1:4">
      <c r="A20" s="36"/>
      <c r="B20" s="21"/>
      <c r="C20" s="36" t="s">
        <v>50</v>
      </c>
      <c r="D20" s="21">
        <v>0</v>
      </c>
    </row>
    <row r="21" spans="1:4">
      <c r="A21" s="36"/>
      <c r="B21" s="21"/>
      <c r="C21" s="36" t="s">
        <v>51</v>
      </c>
      <c r="D21" s="21">
        <v>0</v>
      </c>
    </row>
    <row r="22" spans="1:4">
      <c r="A22" s="36"/>
      <c r="B22" s="21"/>
      <c r="C22" s="36" t="s">
        <v>52</v>
      </c>
      <c r="D22" s="21">
        <v>0</v>
      </c>
    </row>
    <row r="23" spans="1:4">
      <c r="A23" s="36"/>
      <c r="B23" s="21"/>
      <c r="C23" s="36" t="s">
        <v>53</v>
      </c>
      <c r="D23" s="21">
        <v>0</v>
      </c>
    </row>
    <row r="24" spans="1:4">
      <c r="A24" s="36"/>
      <c r="B24" s="21"/>
      <c r="C24" s="36" t="s">
        <v>54</v>
      </c>
      <c r="D24" s="21">
        <v>0</v>
      </c>
    </row>
    <row r="25" spans="1:4">
      <c r="A25" s="36"/>
      <c r="B25" s="21"/>
      <c r="C25" s="36" t="s">
        <v>55</v>
      </c>
      <c r="D25" s="21">
        <v>34</v>
      </c>
    </row>
    <row r="26" spans="1:4">
      <c r="A26" s="36"/>
      <c r="B26" s="21"/>
      <c r="C26" s="36" t="s">
        <v>56</v>
      </c>
      <c r="D26" s="21">
        <v>0</v>
      </c>
    </row>
    <row r="27" spans="1:4">
      <c r="A27" s="36"/>
      <c r="B27" s="21"/>
      <c r="C27" s="36" t="s">
        <v>57</v>
      </c>
      <c r="D27" s="21">
        <v>0</v>
      </c>
    </row>
    <row r="28" spans="1:4">
      <c r="A28" s="36"/>
      <c r="B28" s="21"/>
      <c r="C28" s="36" t="s">
        <v>58</v>
      </c>
      <c r="D28" s="21">
        <v>0</v>
      </c>
    </row>
    <row r="29" spans="1:4">
      <c r="A29" s="36"/>
      <c r="B29" s="21"/>
      <c r="C29" s="36" t="s">
        <v>59</v>
      </c>
      <c r="D29" s="21">
        <v>0</v>
      </c>
    </row>
    <row r="30" spans="1:4">
      <c r="A30" s="36"/>
      <c r="B30" s="21"/>
      <c r="C30" s="36" t="s">
        <v>60</v>
      </c>
      <c r="D30" s="21">
        <v>0</v>
      </c>
    </row>
    <row r="31" spans="1:4">
      <c r="A31" s="36"/>
      <c r="B31" s="21"/>
      <c r="C31" s="36" t="s">
        <v>61</v>
      </c>
      <c r="D31" s="21">
        <v>0</v>
      </c>
    </row>
    <row r="32" spans="1:4">
      <c r="A32" s="36"/>
      <c r="B32" s="21"/>
      <c r="C32" s="36" t="s">
        <v>62</v>
      </c>
      <c r="D32" s="21">
        <v>0</v>
      </c>
    </row>
    <row r="33" spans="1:4">
      <c r="A33" s="36"/>
      <c r="B33" s="21"/>
      <c r="C33" s="36" t="s">
        <v>63</v>
      </c>
      <c r="D33" s="21">
        <v>0</v>
      </c>
    </row>
    <row r="34" spans="1:4">
      <c r="A34" s="36"/>
      <c r="B34" s="21"/>
      <c r="C34" s="36" t="s">
        <v>64</v>
      </c>
      <c r="D34" s="21">
        <v>0</v>
      </c>
    </row>
    <row r="35" spans="1:4">
      <c r="A35" s="36" t="s">
        <v>146</v>
      </c>
      <c r="B35" s="21">
        <v>0</v>
      </c>
      <c r="C35" s="36"/>
      <c r="D35" s="21">
        <v>0</v>
      </c>
    </row>
    <row r="36" spans="1:4">
      <c r="A36" s="5" t="s">
        <v>67</v>
      </c>
      <c r="B36" s="21">
        <f>B6+B35</f>
        <v>195.59</v>
      </c>
      <c r="C36" s="5" t="s">
        <v>68</v>
      </c>
      <c r="D36" s="21">
        <f>D6</f>
        <v>195.59</v>
      </c>
    </row>
    <row r="37" spans="1:1">
      <c r="A37" s="7" t="s">
        <v>97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3" sqref="A3:E3"/>
    </sheetView>
  </sheetViews>
  <sheetFormatPr defaultColWidth="9" defaultRowHeight="13.5"/>
  <cols>
    <col min="1" max="9" width="20.625" customWidth="1"/>
  </cols>
  <sheetData>
    <row r="1" customHeight="1" spans="1:9">
      <c r="A1" s="1" t="s">
        <v>147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46" t="s">
        <v>148</v>
      </c>
      <c r="B2" s="46"/>
      <c r="C2" s="46"/>
      <c r="D2" s="46"/>
      <c r="E2" s="46"/>
      <c r="F2" s="46"/>
      <c r="G2" s="46"/>
      <c r="H2" s="46"/>
      <c r="I2" s="46"/>
    </row>
    <row r="3" ht="15" customHeight="1" spans="1:9">
      <c r="A3" s="19" t="s">
        <v>18</v>
      </c>
      <c r="B3" s="19"/>
      <c r="C3" s="19"/>
      <c r="D3" s="19"/>
      <c r="E3" s="19"/>
      <c r="F3" s="43" t="s">
        <v>19</v>
      </c>
      <c r="G3" s="43"/>
      <c r="H3" s="43"/>
      <c r="I3" s="43"/>
    </row>
    <row r="4" ht="15" customHeight="1" spans="1:9">
      <c r="A4" s="4" t="s">
        <v>149</v>
      </c>
      <c r="B4" s="4"/>
      <c r="C4" s="10" t="s">
        <v>150</v>
      </c>
      <c r="D4" s="4" t="s">
        <v>110</v>
      </c>
      <c r="E4" s="10" t="s">
        <v>111</v>
      </c>
      <c r="F4" s="10"/>
      <c r="G4" s="10"/>
      <c r="H4" s="10"/>
      <c r="I4" s="10"/>
    </row>
    <row r="5" ht="15" customHeight="1" spans="1:9">
      <c r="A5" s="4" t="s">
        <v>108</v>
      </c>
      <c r="B5" s="4" t="s">
        <v>109</v>
      </c>
      <c r="C5" s="10"/>
      <c r="D5" s="4"/>
      <c r="E5" s="4" t="s">
        <v>75</v>
      </c>
      <c r="F5" s="4" t="s">
        <v>151</v>
      </c>
      <c r="G5" s="4"/>
      <c r="H5" s="4"/>
      <c r="I5" s="4" t="s">
        <v>152</v>
      </c>
    </row>
    <row r="6" ht="22.5" spans="1:9">
      <c r="A6" s="4"/>
      <c r="B6" s="4"/>
      <c r="C6" s="10"/>
      <c r="D6" s="4"/>
      <c r="E6" s="4"/>
      <c r="F6" s="4" t="s">
        <v>79</v>
      </c>
      <c r="G6" s="4" t="s">
        <v>153</v>
      </c>
      <c r="H6" s="4" t="s">
        <v>154</v>
      </c>
      <c r="I6" s="4"/>
    </row>
    <row r="7" ht="15" customHeight="1" spans="1:9">
      <c r="A7" s="5" t="s">
        <v>89</v>
      </c>
      <c r="B7" s="5"/>
      <c r="C7" s="11" t="s">
        <v>155</v>
      </c>
      <c r="D7" s="11">
        <v>2</v>
      </c>
      <c r="E7" s="11" t="s">
        <v>156</v>
      </c>
      <c r="F7" s="11" t="s">
        <v>157</v>
      </c>
      <c r="G7" s="11">
        <v>5</v>
      </c>
      <c r="H7" s="11">
        <v>6</v>
      </c>
      <c r="I7" s="11">
        <v>7</v>
      </c>
    </row>
    <row r="8" spans="1:9">
      <c r="A8" s="11"/>
      <c r="B8" s="11" t="s">
        <v>75</v>
      </c>
      <c r="C8" s="12">
        <f>D8+E8</f>
        <v>0</v>
      </c>
      <c r="D8" s="21">
        <v>0</v>
      </c>
      <c r="E8" s="21">
        <f>F8+I8</f>
        <v>0</v>
      </c>
      <c r="F8" s="21">
        <f t="shared" ref="F8:F11" si="0">G8+H8</f>
        <v>0</v>
      </c>
      <c r="G8" s="21">
        <v>0</v>
      </c>
      <c r="H8" s="21">
        <v>0</v>
      </c>
      <c r="I8" s="21">
        <v>0</v>
      </c>
    </row>
    <row r="9" spans="1:9">
      <c r="A9" s="39">
        <v>210</v>
      </c>
      <c r="B9" s="36" t="s">
        <v>121</v>
      </c>
      <c r="C9" s="21">
        <v>133.59</v>
      </c>
      <c r="D9" s="21">
        <v>133.59</v>
      </c>
      <c r="E9" s="21">
        <v>10</v>
      </c>
      <c r="F9" s="21">
        <v>10</v>
      </c>
      <c r="G9" s="21">
        <v>10</v>
      </c>
      <c r="H9" s="21">
        <v>0</v>
      </c>
      <c r="I9" s="21">
        <v>0</v>
      </c>
    </row>
    <row r="10" spans="1:9">
      <c r="A10" s="39">
        <v>21004</v>
      </c>
      <c r="B10" s="36" t="s">
        <v>122</v>
      </c>
      <c r="C10" s="21">
        <v>121.6</v>
      </c>
      <c r="D10" s="21">
        <v>111.6</v>
      </c>
      <c r="E10" s="21">
        <f>F10+I10</f>
        <v>10</v>
      </c>
      <c r="F10" s="21">
        <f t="shared" si="0"/>
        <v>10</v>
      </c>
      <c r="G10" s="21">
        <v>10</v>
      </c>
      <c r="H10" s="21">
        <v>0</v>
      </c>
      <c r="I10" s="21">
        <v>0</v>
      </c>
    </row>
    <row r="11" ht="45" spans="1:9">
      <c r="A11" s="39">
        <v>2100402</v>
      </c>
      <c r="B11" s="36" t="s">
        <v>158</v>
      </c>
      <c r="C11" s="12">
        <v>121.6</v>
      </c>
      <c r="D11" s="21">
        <v>111.6</v>
      </c>
      <c r="E11" s="21">
        <v>10</v>
      </c>
      <c r="F11" s="21">
        <v>10</v>
      </c>
      <c r="G11" s="21">
        <v>10</v>
      </c>
      <c r="H11" s="21"/>
      <c r="I11" s="21"/>
    </row>
    <row r="12" spans="1:9">
      <c r="A12" s="54">
        <v>21011</v>
      </c>
      <c r="B12" s="38" t="s">
        <v>124</v>
      </c>
      <c r="C12" s="12">
        <v>11.99</v>
      </c>
      <c r="D12" s="12">
        <v>11.99</v>
      </c>
      <c r="E12" s="21"/>
      <c r="F12" s="21"/>
      <c r="G12" s="21"/>
      <c r="H12" s="21"/>
      <c r="I12" s="21"/>
    </row>
    <row r="13" spans="1:9">
      <c r="A13" s="35">
        <v>2101101</v>
      </c>
      <c r="B13" s="38" t="s">
        <v>125</v>
      </c>
      <c r="C13" s="40">
        <f>D13+G13+H13+I13+J13</f>
        <v>0</v>
      </c>
      <c r="D13" s="40">
        <f>E13+H13+I13+J13+K13</f>
        <v>0</v>
      </c>
      <c r="E13" s="21"/>
      <c r="F13" s="21"/>
      <c r="G13" s="21"/>
      <c r="H13" s="21"/>
      <c r="I13" s="21"/>
    </row>
    <row r="14" spans="1:9">
      <c r="A14" s="35">
        <v>2101102</v>
      </c>
      <c r="B14" s="38" t="s">
        <v>126</v>
      </c>
      <c r="C14" s="40">
        <v>6</v>
      </c>
      <c r="D14" s="40">
        <v>6</v>
      </c>
      <c r="E14" s="21"/>
      <c r="F14" s="21"/>
      <c r="G14" s="21"/>
      <c r="H14" s="21"/>
      <c r="I14" s="21"/>
    </row>
    <row r="15" spans="1:9">
      <c r="A15" s="35">
        <v>2101103</v>
      </c>
      <c r="B15" s="38" t="s">
        <v>127</v>
      </c>
      <c r="C15" s="40">
        <v>5.5</v>
      </c>
      <c r="D15" s="40">
        <v>5.5</v>
      </c>
      <c r="E15" s="21"/>
      <c r="F15" s="21"/>
      <c r="G15" s="21"/>
      <c r="H15" s="21"/>
      <c r="I15" s="21"/>
    </row>
    <row r="16" spans="1:9">
      <c r="A16" s="35">
        <v>2101199</v>
      </c>
      <c r="B16" s="38" t="s">
        <v>128</v>
      </c>
      <c r="C16" s="40">
        <v>0.13</v>
      </c>
      <c r="D16" s="40">
        <v>0.13</v>
      </c>
      <c r="E16" s="21"/>
      <c r="F16" s="21"/>
      <c r="G16" s="21"/>
      <c r="H16" s="21"/>
      <c r="I16" s="21"/>
    </row>
    <row r="17" spans="1:9">
      <c r="A17" s="55"/>
      <c r="B17" s="38" t="s">
        <v>129</v>
      </c>
      <c r="C17" s="40">
        <v>0.36</v>
      </c>
      <c r="D17" s="40">
        <v>0.36</v>
      </c>
      <c r="E17" s="21"/>
      <c r="F17" s="21"/>
      <c r="G17" s="21"/>
      <c r="H17" s="21"/>
      <c r="I17" s="21"/>
    </row>
    <row r="18" spans="1:9">
      <c r="A18" s="55"/>
      <c r="B18" s="38" t="s">
        <v>130</v>
      </c>
      <c r="C18" s="40">
        <f>D18+G18+H18+I18+J18</f>
        <v>0</v>
      </c>
      <c r="D18" s="40">
        <f>E18+H18+I18+J18+K18</f>
        <v>0</v>
      </c>
      <c r="E18" s="21"/>
      <c r="F18" s="21"/>
      <c r="G18" s="21"/>
      <c r="H18" s="21"/>
      <c r="I18" s="21"/>
    </row>
    <row r="19" spans="1:9">
      <c r="A19" s="55">
        <v>208</v>
      </c>
      <c r="B19" s="38" t="s">
        <v>131</v>
      </c>
      <c r="C19" s="56">
        <v>28</v>
      </c>
      <c r="D19" s="56">
        <v>28</v>
      </c>
      <c r="E19" s="21"/>
      <c r="F19" s="21"/>
      <c r="G19" s="21"/>
      <c r="H19" s="21"/>
      <c r="I19" s="21"/>
    </row>
    <row r="20" spans="1:9">
      <c r="A20" s="54">
        <v>20805</v>
      </c>
      <c r="B20" s="38" t="s">
        <v>132</v>
      </c>
      <c r="C20" s="56">
        <v>28</v>
      </c>
      <c r="D20" s="56">
        <v>28</v>
      </c>
      <c r="E20" s="21"/>
      <c r="F20" s="21"/>
      <c r="G20" s="21"/>
      <c r="H20" s="21"/>
      <c r="I20" s="21"/>
    </row>
    <row r="21" ht="22.5" spans="1:9">
      <c r="A21" s="35">
        <v>2080505</v>
      </c>
      <c r="B21" s="38" t="s">
        <v>133</v>
      </c>
      <c r="C21" s="57">
        <v>14</v>
      </c>
      <c r="D21" s="57">
        <v>14</v>
      </c>
      <c r="E21" s="21"/>
      <c r="F21" s="21"/>
      <c r="G21" s="21"/>
      <c r="H21" s="21"/>
      <c r="I21" s="21"/>
    </row>
    <row r="22" ht="22.5" spans="1:9">
      <c r="A22" s="35">
        <v>2080506</v>
      </c>
      <c r="B22" s="38" t="s">
        <v>134</v>
      </c>
      <c r="C22" s="57">
        <v>0</v>
      </c>
      <c r="D22" s="57">
        <v>0</v>
      </c>
      <c r="E22" s="21"/>
      <c r="F22" s="21"/>
      <c r="G22" s="21"/>
      <c r="H22" s="21"/>
      <c r="I22" s="21"/>
    </row>
    <row r="23" ht="22.5" spans="1:9">
      <c r="A23" s="35">
        <v>2080599</v>
      </c>
      <c r="B23" s="38" t="s">
        <v>135</v>
      </c>
      <c r="C23" s="57">
        <v>14</v>
      </c>
      <c r="D23" s="57">
        <v>14</v>
      </c>
      <c r="E23" s="21"/>
      <c r="F23" s="21"/>
      <c r="G23" s="21"/>
      <c r="H23" s="21"/>
      <c r="I23" s="21"/>
    </row>
    <row r="24" spans="1:9">
      <c r="A24" s="35">
        <v>221</v>
      </c>
      <c r="B24" s="38" t="s">
        <v>136</v>
      </c>
      <c r="C24" s="57">
        <v>34</v>
      </c>
      <c r="D24" s="57">
        <v>34</v>
      </c>
      <c r="E24" s="21"/>
      <c r="F24" s="21"/>
      <c r="G24" s="21"/>
      <c r="H24" s="21"/>
      <c r="I24" s="21"/>
    </row>
    <row r="25" spans="1:9">
      <c r="A25" s="54">
        <v>22102</v>
      </c>
      <c r="B25" s="58" t="s">
        <v>137</v>
      </c>
      <c r="C25" s="57">
        <v>34</v>
      </c>
      <c r="D25" s="57">
        <v>34</v>
      </c>
      <c r="E25" s="21"/>
      <c r="F25" s="21"/>
      <c r="G25" s="21"/>
      <c r="H25" s="21"/>
      <c r="I25" s="21"/>
    </row>
    <row r="26" ht="22.5" spans="1:9">
      <c r="A26" s="35">
        <v>2210201</v>
      </c>
      <c r="B26" s="59" t="s">
        <v>138</v>
      </c>
      <c r="C26" s="57">
        <v>16</v>
      </c>
      <c r="D26" s="57">
        <v>16</v>
      </c>
      <c r="E26" s="21"/>
      <c r="F26" s="21"/>
      <c r="G26" s="21"/>
      <c r="H26" s="21"/>
      <c r="I26" s="21"/>
    </row>
    <row r="27" ht="33.75" spans="1:9">
      <c r="A27" s="35">
        <v>2210203</v>
      </c>
      <c r="B27" s="59" t="s">
        <v>139</v>
      </c>
      <c r="C27" s="57">
        <v>18</v>
      </c>
      <c r="D27" s="57">
        <v>18</v>
      </c>
      <c r="E27" s="21">
        <f>F27+I27</f>
        <v>0</v>
      </c>
      <c r="F27" s="21">
        <f>G27+H27</f>
        <v>0</v>
      </c>
      <c r="G27" s="21">
        <v>0</v>
      </c>
      <c r="H27" s="21">
        <v>0</v>
      </c>
      <c r="I27" s="21">
        <v>0</v>
      </c>
    </row>
    <row r="28" spans="1:1">
      <c r="A28" s="7" t="s">
        <v>97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opLeftCell="A11" workbookViewId="0">
      <selection activeCell="D24" sqref="D24"/>
    </sheetView>
  </sheetViews>
  <sheetFormatPr defaultColWidth="9" defaultRowHeight="13.5" outlineLevelCol="2"/>
  <cols>
    <col min="1" max="1" width="38.25" customWidth="1"/>
    <col min="2" max="3" width="40.625" customWidth="1"/>
  </cols>
  <sheetData>
    <row r="1" customHeight="1" spans="1:3">
      <c r="A1" s="16" t="s">
        <v>159</v>
      </c>
      <c r="B1" s="16"/>
      <c r="C1" s="16"/>
    </row>
    <row r="2" ht="45" customHeight="1" spans="1:3">
      <c r="A2" s="18" t="s">
        <v>160</v>
      </c>
      <c r="B2" s="18"/>
      <c r="C2" s="18"/>
    </row>
    <row r="3" ht="15" customHeight="1" spans="1:3">
      <c r="A3" s="50" t="s">
        <v>18</v>
      </c>
      <c r="B3" s="50"/>
      <c r="C3" s="51" t="s">
        <v>19</v>
      </c>
    </row>
    <row r="4" spans="1:3">
      <c r="A4" s="4" t="s">
        <v>161</v>
      </c>
      <c r="B4" s="4" t="s">
        <v>162</v>
      </c>
      <c r="C4" s="4" t="s">
        <v>163</v>
      </c>
    </row>
    <row r="5" spans="1:3">
      <c r="A5" s="52"/>
      <c r="B5" s="5" t="s">
        <v>75</v>
      </c>
      <c r="C5" s="21">
        <f>C6+C17+C38+C44+C57+C84</f>
        <v>195.59</v>
      </c>
    </row>
    <row r="6" spans="1:3">
      <c r="A6" s="6" t="s">
        <v>164</v>
      </c>
      <c r="B6" s="6" t="s">
        <v>165</v>
      </c>
      <c r="C6" s="21">
        <f>SUM(C7:C16)</f>
        <v>154.99</v>
      </c>
    </row>
    <row r="7" spans="1:3">
      <c r="A7" s="6" t="s">
        <v>166</v>
      </c>
      <c r="B7" s="6" t="s">
        <v>167</v>
      </c>
      <c r="C7" s="21">
        <v>95</v>
      </c>
    </row>
    <row r="8" spans="1:3">
      <c r="A8" s="6" t="s">
        <v>166</v>
      </c>
      <c r="B8" s="6" t="s">
        <v>168</v>
      </c>
      <c r="C8" s="21">
        <v>18</v>
      </c>
    </row>
    <row r="9" spans="1:3">
      <c r="A9" s="6" t="s">
        <v>166</v>
      </c>
      <c r="B9" s="6" t="s">
        <v>169</v>
      </c>
      <c r="C9" s="21">
        <v>0</v>
      </c>
    </row>
    <row r="10" spans="1:3">
      <c r="A10" s="6" t="s">
        <v>170</v>
      </c>
      <c r="B10" s="6" t="s">
        <v>171</v>
      </c>
      <c r="C10" s="21">
        <v>14</v>
      </c>
    </row>
    <row r="11" spans="1:3">
      <c r="A11" s="6" t="s">
        <v>170</v>
      </c>
      <c r="B11" s="6" t="s">
        <v>172</v>
      </c>
      <c r="C11" s="21">
        <v>0</v>
      </c>
    </row>
    <row r="12" spans="1:3">
      <c r="A12" s="6" t="s">
        <v>170</v>
      </c>
      <c r="B12" s="6" t="s">
        <v>173</v>
      </c>
      <c r="C12" s="21">
        <v>0</v>
      </c>
    </row>
    <row r="13" spans="1:3">
      <c r="A13" s="6" t="s">
        <v>174</v>
      </c>
      <c r="B13" s="6" t="s">
        <v>175</v>
      </c>
      <c r="C13" s="21">
        <v>16</v>
      </c>
    </row>
    <row r="14" spans="1:3">
      <c r="A14" s="6" t="s">
        <v>176</v>
      </c>
      <c r="B14" s="6" t="s">
        <v>177</v>
      </c>
      <c r="C14" s="21">
        <v>0</v>
      </c>
    </row>
    <row r="15" spans="1:3">
      <c r="A15" s="6" t="s">
        <v>176</v>
      </c>
      <c r="B15" s="6" t="s">
        <v>178</v>
      </c>
      <c r="C15" s="21">
        <v>11.99</v>
      </c>
    </row>
    <row r="16" spans="1:3">
      <c r="A16" s="6" t="s">
        <v>176</v>
      </c>
      <c r="B16" s="6" t="s">
        <v>179</v>
      </c>
      <c r="C16" s="21">
        <v>0</v>
      </c>
    </row>
    <row r="17" spans="1:3">
      <c r="A17" s="6" t="s">
        <v>180</v>
      </c>
      <c r="B17" s="6" t="s">
        <v>181</v>
      </c>
      <c r="C17" s="21">
        <v>26.6</v>
      </c>
    </row>
    <row r="18" spans="1:3">
      <c r="A18" s="6" t="s">
        <v>182</v>
      </c>
      <c r="B18" s="6" t="s">
        <v>183</v>
      </c>
      <c r="C18" s="53">
        <v>5</v>
      </c>
    </row>
    <row r="19" spans="1:3">
      <c r="A19" s="6" t="s">
        <v>182</v>
      </c>
      <c r="B19" s="6" t="s">
        <v>184</v>
      </c>
      <c r="C19" s="21">
        <v>0</v>
      </c>
    </row>
    <row r="20" spans="1:3">
      <c r="A20" s="6" t="s">
        <v>182</v>
      </c>
      <c r="B20" s="6" t="s">
        <v>185</v>
      </c>
      <c r="C20" s="21">
        <v>0</v>
      </c>
    </row>
    <row r="21" spans="1:3">
      <c r="A21" s="6" t="s">
        <v>182</v>
      </c>
      <c r="B21" s="6" t="s">
        <v>186</v>
      </c>
      <c r="C21" s="21">
        <v>0.1</v>
      </c>
    </row>
    <row r="22" spans="1:3">
      <c r="A22" s="6" t="s">
        <v>182</v>
      </c>
      <c r="B22" s="6" t="s">
        <v>187</v>
      </c>
      <c r="C22" s="21">
        <v>1</v>
      </c>
    </row>
    <row r="23" spans="1:3">
      <c r="A23" s="6" t="s">
        <v>182</v>
      </c>
      <c r="B23" s="6" t="s">
        <v>188</v>
      </c>
      <c r="C23" s="21">
        <v>0</v>
      </c>
    </row>
    <row r="24" spans="1:3">
      <c r="A24" s="6" t="s">
        <v>182</v>
      </c>
      <c r="B24" s="6" t="s">
        <v>189</v>
      </c>
      <c r="C24" s="21">
        <v>0</v>
      </c>
    </row>
    <row r="25" spans="1:3">
      <c r="A25" s="6" t="s">
        <v>182</v>
      </c>
      <c r="B25" s="6" t="s">
        <v>190</v>
      </c>
      <c r="C25" s="21">
        <v>7.5</v>
      </c>
    </row>
    <row r="26" spans="1:3">
      <c r="A26" s="6" t="s">
        <v>182</v>
      </c>
      <c r="B26" s="6" t="s">
        <v>191</v>
      </c>
      <c r="C26" s="21">
        <v>0</v>
      </c>
    </row>
    <row r="27" spans="1:3">
      <c r="A27" s="6" t="s">
        <v>182</v>
      </c>
      <c r="B27" s="6" t="s">
        <v>192</v>
      </c>
      <c r="C27" s="21">
        <v>0</v>
      </c>
    </row>
    <row r="28" spans="1:3">
      <c r="A28" s="6" t="s">
        <v>182</v>
      </c>
      <c r="B28" s="6" t="s">
        <v>193</v>
      </c>
      <c r="C28" s="53">
        <v>6.2</v>
      </c>
    </row>
    <row r="29" spans="1:3">
      <c r="A29" s="6" t="s">
        <v>194</v>
      </c>
      <c r="B29" s="6" t="s">
        <v>195</v>
      </c>
      <c r="C29" s="53">
        <v>0</v>
      </c>
    </row>
    <row r="30" spans="1:3">
      <c r="A30" s="6" t="s">
        <v>196</v>
      </c>
      <c r="B30" s="6" t="s">
        <v>197</v>
      </c>
      <c r="C30" s="53">
        <v>0</v>
      </c>
    </row>
    <row r="31" spans="1:3">
      <c r="A31" s="6" t="s">
        <v>198</v>
      </c>
      <c r="B31" s="6" t="s">
        <v>199</v>
      </c>
      <c r="C31" s="53">
        <v>0</v>
      </c>
    </row>
    <row r="32" spans="1:3">
      <c r="A32" s="6" t="s">
        <v>198</v>
      </c>
      <c r="B32" s="6" t="s">
        <v>200</v>
      </c>
      <c r="C32" s="53">
        <v>0</v>
      </c>
    </row>
    <row r="33" spans="1:3">
      <c r="A33" s="6" t="s">
        <v>201</v>
      </c>
      <c r="B33" s="6" t="s">
        <v>202</v>
      </c>
      <c r="C33" s="53">
        <v>1</v>
      </c>
    </row>
    <row r="34" spans="1:3">
      <c r="A34" s="6" t="s">
        <v>203</v>
      </c>
      <c r="B34" s="6" t="s">
        <v>204</v>
      </c>
      <c r="C34" s="53">
        <v>0</v>
      </c>
    </row>
    <row r="35" spans="1:3">
      <c r="A35" s="6" t="s">
        <v>205</v>
      </c>
      <c r="B35" s="6" t="s">
        <v>206</v>
      </c>
      <c r="C35" s="53">
        <v>2</v>
      </c>
    </row>
    <row r="36" spans="1:3">
      <c r="A36" s="6" t="s">
        <v>207</v>
      </c>
      <c r="B36" s="6" t="s">
        <v>208</v>
      </c>
      <c r="C36" s="53">
        <v>0</v>
      </c>
    </row>
    <row r="37" spans="1:3">
      <c r="A37" s="6" t="s">
        <v>209</v>
      </c>
      <c r="B37" s="6" t="s">
        <v>210</v>
      </c>
      <c r="C37" s="53">
        <v>3.8</v>
      </c>
    </row>
    <row r="38" spans="1:3">
      <c r="A38" s="6" t="s">
        <v>211</v>
      </c>
      <c r="B38" s="6" t="s">
        <v>212</v>
      </c>
      <c r="C38" s="21">
        <f>SUM(C39:C43)</f>
        <v>0</v>
      </c>
    </row>
    <row r="39" spans="1:3">
      <c r="A39" s="6" t="s">
        <v>213</v>
      </c>
      <c r="B39" s="6" t="s">
        <v>214</v>
      </c>
      <c r="C39" s="21">
        <v>0</v>
      </c>
    </row>
    <row r="40" spans="1:3">
      <c r="A40" s="6" t="s">
        <v>215</v>
      </c>
      <c r="B40" s="6" t="s">
        <v>216</v>
      </c>
      <c r="C40" s="21">
        <v>0</v>
      </c>
    </row>
    <row r="41" spans="1:3">
      <c r="A41" s="6" t="s">
        <v>215</v>
      </c>
      <c r="B41" s="6" t="s">
        <v>217</v>
      </c>
      <c r="C41" s="21">
        <v>0</v>
      </c>
    </row>
    <row r="42" spans="1:3">
      <c r="A42" s="6" t="s">
        <v>218</v>
      </c>
      <c r="B42" s="6" t="s">
        <v>219</v>
      </c>
      <c r="C42" s="21">
        <v>0</v>
      </c>
    </row>
    <row r="43" spans="1:3">
      <c r="A43" s="6" t="s">
        <v>218</v>
      </c>
      <c r="B43" s="6" t="s">
        <v>220</v>
      </c>
      <c r="C43" s="21">
        <v>0</v>
      </c>
    </row>
    <row r="44" spans="1:3">
      <c r="A44" s="6" t="s">
        <v>221</v>
      </c>
      <c r="B44" s="6" t="s">
        <v>165</v>
      </c>
      <c r="C44" s="21">
        <v>0</v>
      </c>
    </row>
    <row r="45" spans="1:3">
      <c r="A45" s="6" t="s">
        <v>222</v>
      </c>
      <c r="B45" s="6" t="s">
        <v>167</v>
      </c>
      <c r="C45" s="21">
        <v>0</v>
      </c>
    </row>
    <row r="46" spans="1:3">
      <c r="A46" s="6" t="s">
        <v>222</v>
      </c>
      <c r="B46" s="6" t="s">
        <v>168</v>
      </c>
      <c r="C46" s="21">
        <v>0</v>
      </c>
    </row>
    <row r="47" spans="1:3">
      <c r="A47" s="6" t="s">
        <v>222</v>
      </c>
      <c r="B47" s="6" t="s">
        <v>169</v>
      </c>
      <c r="C47" s="21">
        <v>0</v>
      </c>
    </row>
    <row r="48" spans="1:3">
      <c r="A48" s="6" t="s">
        <v>222</v>
      </c>
      <c r="B48" s="6" t="s">
        <v>177</v>
      </c>
      <c r="C48" s="21">
        <v>0</v>
      </c>
    </row>
    <row r="49" spans="1:3">
      <c r="A49" s="6" t="s">
        <v>222</v>
      </c>
      <c r="B49" s="6" t="s">
        <v>223</v>
      </c>
      <c r="C49" s="21">
        <v>0</v>
      </c>
    </row>
    <row r="50" spans="1:3">
      <c r="A50" s="6" t="s">
        <v>222</v>
      </c>
      <c r="B50" s="6" t="s">
        <v>171</v>
      </c>
      <c r="C50" s="21">
        <v>0</v>
      </c>
    </row>
    <row r="51" spans="1:3">
      <c r="A51" s="6" t="s">
        <v>222</v>
      </c>
      <c r="B51" s="6" t="s">
        <v>172</v>
      </c>
      <c r="C51" s="21">
        <v>0</v>
      </c>
    </row>
    <row r="52" spans="1:3">
      <c r="A52" s="6" t="s">
        <v>222</v>
      </c>
      <c r="B52" s="6" t="s">
        <v>224</v>
      </c>
      <c r="C52" s="21">
        <v>0</v>
      </c>
    </row>
    <row r="53" spans="1:3">
      <c r="A53" s="6" t="s">
        <v>222</v>
      </c>
      <c r="B53" s="6" t="s">
        <v>173</v>
      </c>
      <c r="C53" s="21">
        <v>0</v>
      </c>
    </row>
    <row r="54" spans="1:3">
      <c r="A54" s="6" t="s">
        <v>222</v>
      </c>
      <c r="B54" s="6" t="s">
        <v>175</v>
      </c>
      <c r="C54" s="21">
        <v>0</v>
      </c>
    </row>
    <row r="55" spans="1:3">
      <c r="A55" s="6" t="s">
        <v>222</v>
      </c>
      <c r="B55" s="6" t="s">
        <v>178</v>
      </c>
      <c r="C55" s="21">
        <v>0</v>
      </c>
    </row>
    <row r="56" spans="1:3">
      <c r="A56" s="6" t="s">
        <v>222</v>
      </c>
      <c r="B56" s="6" t="s">
        <v>179</v>
      </c>
      <c r="C56" s="21">
        <v>0</v>
      </c>
    </row>
    <row r="57" spans="1:3">
      <c r="A57" s="6" t="s">
        <v>225</v>
      </c>
      <c r="B57" s="6" t="s">
        <v>181</v>
      </c>
      <c r="C57" s="21">
        <f>SUM(C58:C83)</f>
        <v>0</v>
      </c>
    </row>
    <row r="58" spans="1:3">
      <c r="A58" s="6" t="s">
        <v>226</v>
      </c>
      <c r="B58" s="6" t="s">
        <v>183</v>
      </c>
      <c r="C58" s="21">
        <v>0</v>
      </c>
    </row>
    <row r="59" spans="1:3">
      <c r="A59" s="6" t="s">
        <v>226</v>
      </c>
      <c r="B59" s="6" t="s">
        <v>184</v>
      </c>
      <c r="C59" s="21">
        <v>0</v>
      </c>
    </row>
    <row r="60" spans="1:3">
      <c r="A60" s="6" t="s">
        <v>226</v>
      </c>
      <c r="B60" s="6" t="s">
        <v>227</v>
      </c>
      <c r="C60" s="21">
        <v>0</v>
      </c>
    </row>
    <row r="61" spans="1:3">
      <c r="A61" s="6" t="s">
        <v>226</v>
      </c>
      <c r="B61" s="6" t="s">
        <v>185</v>
      </c>
      <c r="C61" s="21">
        <v>0</v>
      </c>
    </row>
    <row r="62" spans="1:3">
      <c r="A62" s="6" t="s">
        <v>226</v>
      </c>
      <c r="B62" s="6" t="s">
        <v>186</v>
      </c>
      <c r="C62" s="21">
        <v>0</v>
      </c>
    </row>
    <row r="63" spans="1:3">
      <c r="A63" s="6" t="s">
        <v>226</v>
      </c>
      <c r="B63" s="6" t="s">
        <v>187</v>
      </c>
      <c r="C63" s="21">
        <v>0</v>
      </c>
    </row>
    <row r="64" spans="1:3">
      <c r="A64" s="6" t="s">
        <v>226</v>
      </c>
      <c r="B64" s="6" t="s">
        <v>188</v>
      </c>
      <c r="C64" s="21">
        <v>0</v>
      </c>
    </row>
    <row r="65" spans="1:3">
      <c r="A65" s="6" t="s">
        <v>226</v>
      </c>
      <c r="B65" s="6" t="s">
        <v>228</v>
      </c>
      <c r="C65" s="21">
        <v>0</v>
      </c>
    </row>
    <row r="66" spans="1:3">
      <c r="A66" s="6" t="s">
        <v>226</v>
      </c>
      <c r="B66" s="6" t="s">
        <v>189</v>
      </c>
      <c r="C66" s="21">
        <v>0</v>
      </c>
    </row>
    <row r="67" spans="1:3">
      <c r="A67" s="6" t="s">
        <v>226</v>
      </c>
      <c r="B67" s="6" t="s">
        <v>190</v>
      </c>
      <c r="C67" s="21">
        <v>0</v>
      </c>
    </row>
    <row r="68" spans="1:3">
      <c r="A68" s="6" t="s">
        <v>226</v>
      </c>
      <c r="B68" s="6" t="s">
        <v>204</v>
      </c>
      <c r="C68" s="21">
        <v>0</v>
      </c>
    </row>
    <row r="69" spans="1:3">
      <c r="A69" s="6" t="s">
        <v>226</v>
      </c>
      <c r="B69" s="6" t="s">
        <v>208</v>
      </c>
      <c r="C69" s="21">
        <v>0</v>
      </c>
    </row>
    <row r="70" spans="1:3">
      <c r="A70" s="6" t="s">
        <v>226</v>
      </c>
      <c r="B70" s="6" t="s">
        <v>229</v>
      </c>
      <c r="C70" s="21">
        <v>0</v>
      </c>
    </row>
    <row r="71" spans="1:3">
      <c r="A71" s="6" t="s">
        <v>226</v>
      </c>
      <c r="B71" s="6" t="s">
        <v>195</v>
      </c>
      <c r="C71" s="21">
        <v>0</v>
      </c>
    </row>
    <row r="72" spans="1:3">
      <c r="A72" s="6" t="s">
        <v>226</v>
      </c>
      <c r="B72" s="6" t="s">
        <v>197</v>
      </c>
      <c r="C72" s="21">
        <v>0</v>
      </c>
    </row>
    <row r="73" spans="1:3">
      <c r="A73" s="6" t="s">
        <v>226</v>
      </c>
      <c r="B73" s="6" t="s">
        <v>202</v>
      </c>
      <c r="C73" s="21">
        <v>0</v>
      </c>
    </row>
    <row r="74" spans="1:3">
      <c r="A74" s="6" t="s">
        <v>226</v>
      </c>
      <c r="B74" s="6" t="s">
        <v>230</v>
      </c>
      <c r="C74" s="21">
        <v>0</v>
      </c>
    </row>
    <row r="75" spans="1:3">
      <c r="A75" s="6" t="s">
        <v>226</v>
      </c>
      <c r="B75" s="6" t="s">
        <v>231</v>
      </c>
      <c r="C75" s="21">
        <v>0</v>
      </c>
    </row>
    <row r="76" spans="1:3">
      <c r="A76" s="6" t="s">
        <v>226</v>
      </c>
      <c r="B76" s="6" t="s">
        <v>199</v>
      </c>
      <c r="C76" s="21">
        <v>0</v>
      </c>
    </row>
    <row r="77" spans="1:3">
      <c r="A77" s="6" t="s">
        <v>226</v>
      </c>
      <c r="B77" s="6" t="s">
        <v>200</v>
      </c>
      <c r="C77" s="21">
        <v>0</v>
      </c>
    </row>
    <row r="78" spans="1:3">
      <c r="A78" s="6" t="s">
        <v>226</v>
      </c>
      <c r="B78" s="6" t="s">
        <v>191</v>
      </c>
      <c r="C78" s="21">
        <v>0</v>
      </c>
    </row>
    <row r="79" spans="1:3">
      <c r="A79" s="6" t="s">
        <v>226</v>
      </c>
      <c r="B79" s="6" t="s">
        <v>192</v>
      </c>
      <c r="C79" s="21">
        <v>0</v>
      </c>
    </row>
    <row r="80" spans="1:3">
      <c r="A80" s="6" t="s">
        <v>226</v>
      </c>
      <c r="B80" s="6" t="s">
        <v>206</v>
      </c>
      <c r="C80" s="21">
        <v>0</v>
      </c>
    </row>
    <row r="81" spans="1:3">
      <c r="A81" s="6" t="s">
        <v>226</v>
      </c>
      <c r="B81" s="6" t="s">
        <v>193</v>
      </c>
      <c r="C81" s="21">
        <v>0</v>
      </c>
    </row>
    <row r="82" spans="1:3">
      <c r="A82" s="6" t="s">
        <v>226</v>
      </c>
      <c r="B82" s="6" t="s">
        <v>232</v>
      </c>
      <c r="C82" s="21">
        <v>0</v>
      </c>
    </row>
    <row r="83" spans="1:3">
      <c r="A83" s="6" t="s">
        <v>226</v>
      </c>
      <c r="B83" s="6" t="s">
        <v>210</v>
      </c>
      <c r="C83" s="21">
        <v>0</v>
      </c>
    </row>
    <row r="84" spans="1:3">
      <c r="A84" s="6" t="s">
        <v>233</v>
      </c>
      <c r="B84" s="6" t="s">
        <v>234</v>
      </c>
      <c r="C84" s="21">
        <v>14</v>
      </c>
    </row>
    <row r="85" spans="1:3">
      <c r="A85" s="6" t="s">
        <v>235</v>
      </c>
      <c r="B85" s="6" t="s">
        <v>236</v>
      </c>
      <c r="C85" s="21">
        <v>0</v>
      </c>
    </row>
    <row r="86" spans="1:3">
      <c r="A86" s="6" t="s">
        <v>237</v>
      </c>
      <c r="B86" s="6" t="s">
        <v>238</v>
      </c>
      <c r="C86" s="21">
        <v>0</v>
      </c>
    </row>
    <row r="87" spans="1:3">
      <c r="A87" s="6" t="s">
        <v>237</v>
      </c>
      <c r="B87" s="6" t="s">
        <v>239</v>
      </c>
      <c r="C87" s="21">
        <v>14</v>
      </c>
    </row>
    <row r="88" spans="1:3">
      <c r="A88" s="6" t="s">
        <v>240</v>
      </c>
      <c r="B88" s="6" t="s">
        <v>241</v>
      </c>
      <c r="C88" s="21">
        <v>0</v>
      </c>
    </row>
    <row r="89" spans="1:1">
      <c r="A89" s="7" t="s">
        <v>97</v>
      </c>
    </row>
  </sheetData>
  <mergeCells count="3">
    <mergeCell ref="A1:C1"/>
    <mergeCell ref="A2:C2"/>
    <mergeCell ref="A3:B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:D3"/>
    </sheetView>
  </sheetViews>
  <sheetFormatPr defaultColWidth="9" defaultRowHeight="13.5" outlineLevelCol="6"/>
  <cols>
    <col min="1" max="7" width="20.625" customWidth="1"/>
  </cols>
  <sheetData>
    <row r="1" customHeight="1" spans="1:7">
      <c r="A1" s="1" t="s">
        <v>242</v>
      </c>
      <c r="B1" s="1"/>
      <c r="C1" s="1"/>
      <c r="D1" s="1"/>
      <c r="E1" s="1"/>
      <c r="F1" s="1"/>
      <c r="G1" s="1"/>
    </row>
    <row r="2" ht="15" customHeight="1" spans="1:7">
      <c r="A2" s="46" t="s">
        <v>243</v>
      </c>
      <c r="B2" s="46"/>
      <c r="C2" s="46"/>
      <c r="D2" s="46"/>
      <c r="E2" s="46"/>
      <c r="F2" s="46"/>
      <c r="G2" s="46"/>
    </row>
    <row r="3" ht="15" customHeight="1" spans="1:7">
      <c r="A3" s="28" t="s">
        <v>142</v>
      </c>
      <c r="B3" s="28"/>
      <c r="C3" s="28"/>
      <c r="D3" s="28"/>
      <c r="E3" s="47" t="s">
        <v>19</v>
      </c>
      <c r="F3" s="47"/>
      <c r="G3" s="47"/>
    </row>
    <row r="4" ht="15" customHeight="1" spans="1:7">
      <c r="A4" s="10" t="s">
        <v>149</v>
      </c>
      <c r="B4" s="10"/>
      <c r="C4" s="10" t="s">
        <v>244</v>
      </c>
      <c r="D4" s="4" t="s">
        <v>110</v>
      </c>
      <c r="E4" s="4" t="s">
        <v>111</v>
      </c>
      <c r="F4" s="4"/>
      <c r="G4" s="4"/>
    </row>
    <row r="5" spans="1:7">
      <c r="A5" s="4" t="s">
        <v>108</v>
      </c>
      <c r="B5" s="4" t="s">
        <v>109</v>
      </c>
      <c r="C5" s="10"/>
      <c r="D5" s="4"/>
      <c r="E5" s="4" t="s">
        <v>79</v>
      </c>
      <c r="F5" s="4" t="s">
        <v>151</v>
      </c>
      <c r="G5" s="4" t="s">
        <v>152</v>
      </c>
    </row>
    <row r="6" ht="15" customHeight="1" spans="1:7">
      <c r="A6" s="5" t="s">
        <v>89</v>
      </c>
      <c r="B6" s="5"/>
      <c r="C6" s="11" t="s">
        <v>155</v>
      </c>
      <c r="D6" s="5">
        <v>2</v>
      </c>
      <c r="E6" s="5" t="s">
        <v>245</v>
      </c>
      <c r="F6" s="5">
        <v>4</v>
      </c>
      <c r="G6" s="5">
        <v>5</v>
      </c>
    </row>
    <row r="7" spans="1:7">
      <c r="A7" s="11"/>
      <c r="B7" s="11" t="s">
        <v>75</v>
      </c>
      <c r="C7" s="12">
        <f t="shared" ref="C7:C10" si="0">D7+E7</f>
        <v>0</v>
      </c>
      <c r="D7" s="12">
        <v>0</v>
      </c>
      <c r="E7" s="12">
        <f t="shared" ref="E7:E10" si="1">F7+G7</f>
        <v>0</v>
      </c>
      <c r="F7" s="12">
        <v>0</v>
      </c>
      <c r="G7" s="12">
        <v>0</v>
      </c>
    </row>
    <row r="8" spans="1:7">
      <c r="A8" s="13" t="s">
        <v>246</v>
      </c>
      <c r="B8" s="39" t="s">
        <v>247</v>
      </c>
      <c r="C8" s="12">
        <f t="shared" si="0"/>
        <v>0</v>
      </c>
      <c r="D8" s="12">
        <v>0</v>
      </c>
      <c r="E8" s="12">
        <f t="shared" si="1"/>
        <v>0</v>
      </c>
      <c r="F8" s="12">
        <v>0</v>
      </c>
      <c r="G8" s="12">
        <v>0</v>
      </c>
    </row>
    <row r="9" spans="1:7">
      <c r="A9" s="13" t="s">
        <v>248</v>
      </c>
      <c r="B9" s="39" t="s">
        <v>247</v>
      </c>
      <c r="C9" s="12">
        <f t="shared" si="0"/>
        <v>0</v>
      </c>
      <c r="D9" s="12">
        <v>0</v>
      </c>
      <c r="E9" s="12">
        <f t="shared" si="1"/>
        <v>0</v>
      </c>
      <c r="F9" s="12">
        <v>0</v>
      </c>
      <c r="G9" s="12">
        <v>0</v>
      </c>
    </row>
    <row r="10" spans="1:7">
      <c r="A10" s="13" t="s">
        <v>249</v>
      </c>
      <c r="B10" s="39" t="s">
        <v>247</v>
      </c>
      <c r="C10" s="12">
        <f t="shared" si="0"/>
        <v>0</v>
      </c>
      <c r="D10" s="12">
        <v>0</v>
      </c>
      <c r="E10" s="12">
        <f t="shared" si="1"/>
        <v>0</v>
      </c>
      <c r="F10" s="12">
        <v>0</v>
      </c>
      <c r="G10" s="12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:D3"/>
    </sheetView>
  </sheetViews>
  <sheetFormatPr defaultColWidth="9" defaultRowHeight="13.5" outlineLevelCol="6"/>
  <cols>
    <col min="1" max="7" width="20.625" customWidth="1"/>
  </cols>
  <sheetData>
    <row r="1" customHeight="1" spans="1:7">
      <c r="A1" s="1" t="s">
        <v>250</v>
      </c>
      <c r="B1" s="1"/>
      <c r="C1" s="1"/>
      <c r="D1" s="1"/>
      <c r="E1" s="1"/>
      <c r="F1" s="1"/>
      <c r="G1" s="1"/>
    </row>
    <row r="2" ht="15" customHeight="1" spans="1:7">
      <c r="A2" s="46" t="s">
        <v>251</v>
      </c>
      <c r="B2" s="46"/>
      <c r="C2" s="46"/>
      <c r="D2" s="46"/>
      <c r="E2" s="46"/>
      <c r="F2" s="46"/>
      <c r="G2" s="46"/>
    </row>
    <row r="3" ht="15" customHeight="1" spans="1:7">
      <c r="A3" s="28" t="s">
        <v>18</v>
      </c>
      <c r="B3" s="28"/>
      <c r="C3" s="28"/>
      <c r="D3" s="28"/>
      <c r="E3" s="47" t="s">
        <v>19</v>
      </c>
      <c r="F3" s="47"/>
      <c r="G3" s="47"/>
    </row>
    <row r="4" ht="15" customHeight="1" spans="1:7">
      <c r="A4" s="10" t="s">
        <v>149</v>
      </c>
      <c r="B4" s="10"/>
      <c r="C4" s="10" t="s">
        <v>244</v>
      </c>
      <c r="D4" s="4" t="s">
        <v>110</v>
      </c>
      <c r="E4" s="4" t="s">
        <v>111</v>
      </c>
      <c r="F4" s="4"/>
      <c r="G4" s="4"/>
    </row>
    <row r="5" spans="1:7">
      <c r="A5" s="4" t="s">
        <v>108</v>
      </c>
      <c r="B5" s="4" t="s">
        <v>109</v>
      </c>
      <c r="C5" s="10"/>
      <c r="D5" s="4"/>
      <c r="E5" s="4" t="s">
        <v>79</v>
      </c>
      <c r="F5" s="4" t="s">
        <v>151</v>
      </c>
      <c r="G5" s="4" t="s">
        <v>152</v>
      </c>
    </row>
    <row r="6" ht="15" customHeight="1" spans="1:7">
      <c r="A6" s="5" t="s">
        <v>89</v>
      </c>
      <c r="B6" s="5"/>
      <c r="C6" s="11" t="s">
        <v>155</v>
      </c>
      <c r="D6" s="5">
        <v>2</v>
      </c>
      <c r="E6" s="5" t="s">
        <v>245</v>
      </c>
      <c r="F6" s="5">
        <v>4</v>
      </c>
      <c r="G6" s="5">
        <v>5</v>
      </c>
    </row>
    <row r="7" spans="1:7">
      <c r="A7" s="5"/>
      <c r="B7" s="5" t="s">
        <v>75</v>
      </c>
      <c r="C7" s="12">
        <f t="shared" ref="C7:C10" si="0">D7+E7</f>
        <v>0</v>
      </c>
      <c r="D7" s="21">
        <v>0</v>
      </c>
      <c r="E7" s="21">
        <f t="shared" ref="E7:E10" si="1">F7+G7</f>
        <v>0</v>
      </c>
      <c r="F7" s="21">
        <v>0</v>
      </c>
      <c r="G7" s="21">
        <v>0</v>
      </c>
    </row>
    <row r="8" spans="1:7">
      <c r="A8" s="13" t="s">
        <v>246</v>
      </c>
      <c r="B8" s="39" t="s">
        <v>247</v>
      </c>
      <c r="C8" s="12">
        <f t="shared" si="0"/>
        <v>0</v>
      </c>
      <c r="D8" s="21">
        <v>0</v>
      </c>
      <c r="E8" s="21">
        <f t="shared" si="1"/>
        <v>0</v>
      </c>
      <c r="F8" s="21">
        <v>0</v>
      </c>
      <c r="G8" s="21">
        <v>0</v>
      </c>
    </row>
    <row r="9" spans="1:7">
      <c r="A9" s="13" t="s">
        <v>248</v>
      </c>
      <c r="B9" s="39" t="s">
        <v>247</v>
      </c>
      <c r="C9" s="12">
        <f t="shared" si="0"/>
        <v>0</v>
      </c>
      <c r="D9" s="21">
        <v>0</v>
      </c>
      <c r="E9" s="21">
        <f t="shared" si="1"/>
        <v>0</v>
      </c>
      <c r="F9" s="21">
        <v>0</v>
      </c>
      <c r="G9" s="21">
        <v>0</v>
      </c>
    </row>
    <row r="10" spans="1:7">
      <c r="A10" s="13" t="s">
        <v>249</v>
      </c>
      <c r="B10" s="39" t="s">
        <v>247</v>
      </c>
      <c r="C10" s="12">
        <f t="shared" si="0"/>
        <v>0</v>
      </c>
      <c r="D10" s="21">
        <v>0</v>
      </c>
      <c r="E10" s="21">
        <f t="shared" si="1"/>
        <v>0</v>
      </c>
      <c r="F10" s="21">
        <v>0</v>
      </c>
      <c r="G10" s="21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F3"/>
    </sheetView>
  </sheetViews>
  <sheetFormatPr defaultColWidth="9" defaultRowHeight="13.5"/>
  <cols>
    <col min="1" max="12" width="15.625" customWidth="1"/>
  </cols>
  <sheetData>
    <row r="1" customHeight="1" spans="1:12">
      <c r="A1" s="1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46" t="s">
        <v>253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ht="15" customHeight="1" spans="1:12">
      <c r="A3" s="28" t="s">
        <v>18</v>
      </c>
      <c r="B3" s="28"/>
      <c r="C3" s="28"/>
      <c r="D3" s="28"/>
      <c r="E3" s="28"/>
      <c r="F3" s="28"/>
      <c r="G3" s="47" t="s">
        <v>19</v>
      </c>
      <c r="H3" s="47"/>
      <c r="I3" s="47"/>
      <c r="J3" s="47"/>
      <c r="K3" s="47"/>
      <c r="L3" s="47"/>
    </row>
    <row r="4" ht="35.25" customHeight="1" spans="1:12">
      <c r="A4" s="4" t="s">
        <v>22</v>
      </c>
      <c r="B4" s="4" t="s">
        <v>254</v>
      </c>
      <c r="C4" s="10" t="s">
        <v>255</v>
      </c>
      <c r="D4" s="10"/>
      <c r="E4" s="10"/>
      <c r="F4" s="10"/>
      <c r="G4" s="10" t="s">
        <v>256</v>
      </c>
      <c r="H4" s="10"/>
      <c r="I4" s="10"/>
      <c r="J4" s="10"/>
      <c r="K4" s="4" t="s">
        <v>257</v>
      </c>
      <c r="L4" s="4" t="s">
        <v>258</v>
      </c>
    </row>
    <row r="5" spans="1:12">
      <c r="A5" s="4"/>
      <c r="B5" s="4"/>
      <c r="C5" s="4" t="s">
        <v>79</v>
      </c>
      <c r="D5" s="4" t="s">
        <v>105</v>
      </c>
      <c r="E5" s="4" t="s">
        <v>106</v>
      </c>
      <c r="F5" s="4" t="s">
        <v>107</v>
      </c>
      <c r="G5" s="4" t="s">
        <v>79</v>
      </c>
      <c r="H5" s="4" t="s">
        <v>105</v>
      </c>
      <c r="I5" s="4" t="s">
        <v>106</v>
      </c>
      <c r="J5" s="4" t="s">
        <v>107</v>
      </c>
      <c r="K5" s="4" t="s">
        <v>259</v>
      </c>
      <c r="L5" s="4" t="s">
        <v>259</v>
      </c>
    </row>
    <row r="6" spans="1:12">
      <c r="A6" s="5" t="s">
        <v>89</v>
      </c>
      <c r="B6" s="5">
        <v>1</v>
      </c>
      <c r="C6" s="5" t="s">
        <v>260</v>
      </c>
      <c r="D6" s="5">
        <v>3</v>
      </c>
      <c r="E6" s="5">
        <v>4</v>
      </c>
      <c r="F6" s="5">
        <v>5</v>
      </c>
      <c r="G6" s="5" t="s">
        <v>261</v>
      </c>
      <c r="H6" s="5">
        <v>7</v>
      </c>
      <c r="I6" s="5">
        <v>8</v>
      </c>
      <c r="J6" s="5">
        <v>9</v>
      </c>
      <c r="K6" s="5" t="s">
        <v>262</v>
      </c>
      <c r="L6" s="5" t="s">
        <v>263</v>
      </c>
    </row>
    <row r="7" ht="25" customHeight="1" spans="1:12">
      <c r="A7" s="5" t="s">
        <v>75</v>
      </c>
      <c r="B7" s="21">
        <v>3</v>
      </c>
      <c r="C7" s="21">
        <v>3</v>
      </c>
      <c r="D7" s="21">
        <v>3</v>
      </c>
      <c r="E7" s="21">
        <v>0</v>
      </c>
      <c r="F7" s="21">
        <v>0</v>
      </c>
      <c r="G7" s="21">
        <v>3</v>
      </c>
      <c r="H7" s="21">
        <v>3</v>
      </c>
      <c r="I7" s="21">
        <v>0</v>
      </c>
      <c r="J7" s="21">
        <v>0</v>
      </c>
      <c r="K7" s="21">
        <f t="shared" ref="K7:K12" si="0">G7-C7</f>
        <v>0</v>
      </c>
      <c r="L7" s="21">
        <f t="shared" ref="L7:L12" si="1">K7/C7</f>
        <v>0</v>
      </c>
    </row>
    <row r="8" ht="25" customHeight="1" spans="1:12">
      <c r="A8" s="13" t="s">
        <v>264</v>
      </c>
      <c r="B8" s="12">
        <v>0</v>
      </c>
      <c r="C8" s="21">
        <f t="shared" ref="C7:C12" si="2">D8+E8+F8</f>
        <v>0</v>
      </c>
      <c r="D8" s="21">
        <v>0</v>
      </c>
      <c r="E8" s="21">
        <v>0</v>
      </c>
      <c r="F8" s="21">
        <v>0</v>
      </c>
      <c r="G8" s="21">
        <f>H8+I8+J8</f>
        <v>0</v>
      </c>
      <c r="H8" s="21">
        <v>0</v>
      </c>
      <c r="I8" s="21">
        <v>0</v>
      </c>
      <c r="J8" s="21">
        <v>0</v>
      </c>
      <c r="K8" s="21">
        <f t="shared" si="0"/>
        <v>0</v>
      </c>
      <c r="L8" s="21" t="e">
        <f t="shared" si="1"/>
        <v>#DIV/0!</v>
      </c>
    </row>
    <row r="9" ht="25" customHeight="1" spans="1:12">
      <c r="A9" s="13" t="s">
        <v>265</v>
      </c>
      <c r="B9" s="12">
        <v>1</v>
      </c>
      <c r="C9" s="21">
        <f t="shared" si="2"/>
        <v>1</v>
      </c>
      <c r="D9" s="21">
        <v>1</v>
      </c>
      <c r="E9" s="21">
        <v>0</v>
      </c>
      <c r="F9" s="21">
        <v>0</v>
      </c>
      <c r="G9" s="21">
        <v>1</v>
      </c>
      <c r="H9" s="21">
        <v>1</v>
      </c>
      <c r="I9" s="21">
        <v>0</v>
      </c>
      <c r="J9" s="21">
        <v>0</v>
      </c>
      <c r="K9" s="21">
        <f t="shared" si="0"/>
        <v>0</v>
      </c>
      <c r="L9" s="21">
        <f t="shared" si="1"/>
        <v>0</v>
      </c>
    </row>
    <row r="10" ht="25" customHeight="1" spans="1:12">
      <c r="A10" s="13" t="s">
        <v>266</v>
      </c>
      <c r="B10" s="12">
        <v>2</v>
      </c>
      <c r="C10" s="21">
        <f t="shared" si="2"/>
        <v>2</v>
      </c>
      <c r="D10" s="21">
        <v>2</v>
      </c>
      <c r="E10" s="21">
        <v>0</v>
      </c>
      <c r="F10" s="21">
        <v>0</v>
      </c>
      <c r="G10" s="21">
        <v>2</v>
      </c>
      <c r="H10" s="21">
        <v>2</v>
      </c>
      <c r="I10" s="21">
        <v>0</v>
      </c>
      <c r="J10" s="21">
        <v>0</v>
      </c>
      <c r="K10" s="21">
        <f t="shared" si="0"/>
        <v>0</v>
      </c>
      <c r="L10" s="21">
        <f t="shared" si="1"/>
        <v>0</v>
      </c>
    </row>
    <row r="11" ht="25" customHeight="1" spans="1:12">
      <c r="A11" s="13" t="s">
        <v>267</v>
      </c>
      <c r="B11" s="12">
        <v>2</v>
      </c>
      <c r="C11" s="21">
        <f t="shared" si="2"/>
        <v>2</v>
      </c>
      <c r="D11" s="21">
        <v>2</v>
      </c>
      <c r="E11" s="21">
        <v>0</v>
      </c>
      <c r="F11" s="21">
        <v>0</v>
      </c>
      <c r="G11" s="21">
        <v>2</v>
      </c>
      <c r="H11" s="21">
        <v>2</v>
      </c>
      <c r="I11" s="21">
        <v>0</v>
      </c>
      <c r="J11" s="21">
        <v>0</v>
      </c>
      <c r="K11" s="21">
        <f t="shared" si="0"/>
        <v>0</v>
      </c>
      <c r="L11" s="21">
        <f t="shared" si="1"/>
        <v>0</v>
      </c>
    </row>
    <row r="12" ht="25" customHeight="1" spans="1:12">
      <c r="A12" s="13" t="s">
        <v>268</v>
      </c>
      <c r="B12" s="12">
        <v>0</v>
      </c>
      <c r="C12" s="21">
        <f t="shared" si="2"/>
        <v>0</v>
      </c>
      <c r="D12" s="21">
        <v>0</v>
      </c>
      <c r="E12" s="21">
        <v>0</v>
      </c>
      <c r="F12" s="21">
        <v>0</v>
      </c>
      <c r="G12" s="21">
        <f>H12+I12+J12</f>
        <v>0</v>
      </c>
      <c r="H12" s="21">
        <v>0</v>
      </c>
      <c r="I12" s="21">
        <v>0</v>
      </c>
      <c r="J12" s="21">
        <v>0</v>
      </c>
      <c r="K12" s="21">
        <f t="shared" si="0"/>
        <v>0</v>
      </c>
      <c r="L12" s="21" t="e">
        <f t="shared" si="1"/>
        <v>#DIV/0!</v>
      </c>
    </row>
    <row r="13" spans="1:12">
      <c r="A13" s="48" t="s">
        <v>269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ht="20" customHeight="1" spans="1:1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G21" sqref="G21:G29"/>
    </sheetView>
  </sheetViews>
  <sheetFormatPr defaultColWidth="9" defaultRowHeight="13.5"/>
  <cols>
    <col min="1" max="4" width="9" style="15"/>
    <col min="5" max="5" width="9" style="23"/>
    <col min="6" max="6" width="9" style="15"/>
    <col min="7" max="7" width="9" style="24"/>
  </cols>
  <sheetData>
    <row r="1" customHeight="1" spans="1:18">
      <c r="A1" s="1" t="s">
        <v>270</v>
      </c>
      <c r="B1" s="1"/>
      <c r="C1" s="1"/>
      <c r="D1" s="1"/>
      <c r="E1" s="17"/>
      <c r="F1" s="1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ht="15" customHeight="1" spans="1:18">
      <c r="A2" s="18" t="s">
        <v>271</v>
      </c>
      <c r="B2" s="18"/>
      <c r="C2" s="18"/>
      <c r="D2" s="18"/>
      <c r="E2" s="18"/>
      <c r="F2" s="18"/>
      <c r="G2" s="2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28" t="s">
        <v>18</v>
      </c>
      <c r="B3" s="28"/>
      <c r="C3" s="28"/>
      <c r="D3" s="28"/>
      <c r="E3" s="29"/>
      <c r="F3" s="28"/>
      <c r="G3" s="30"/>
      <c r="H3" s="31"/>
      <c r="I3" s="31"/>
      <c r="J3" s="31"/>
      <c r="K3" s="31"/>
      <c r="L3" s="31"/>
      <c r="M3" s="43" t="s">
        <v>19</v>
      </c>
      <c r="N3" s="43"/>
      <c r="O3" s="43"/>
      <c r="P3" s="43"/>
      <c r="Q3" s="43"/>
      <c r="R3" s="43"/>
    </row>
    <row r="4" ht="15" customHeight="1" spans="1:18">
      <c r="A4" s="4" t="s">
        <v>72</v>
      </c>
      <c r="B4" s="10" t="s">
        <v>272</v>
      </c>
      <c r="C4" s="10" t="s">
        <v>149</v>
      </c>
      <c r="D4" s="10"/>
      <c r="E4" s="4"/>
      <c r="F4" s="10"/>
      <c r="G4" s="32" t="s">
        <v>244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4" customHeight="1" spans="1:18">
      <c r="A5" s="4"/>
      <c r="B5" s="10"/>
      <c r="C5" s="10" t="s">
        <v>108</v>
      </c>
      <c r="D5" s="10" t="s">
        <v>109</v>
      </c>
      <c r="E5" s="4" t="s">
        <v>108</v>
      </c>
      <c r="F5" s="10" t="s">
        <v>109</v>
      </c>
      <c r="G5" s="32"/>
      <c r="H5" s="4" t="s">
        <v>79</v>
      </c>
      <c r="I5" s="4" t="s">
        <v>105</v>
      </c>
      <c r="J5" s="4" t="s">
        <v>106</v>
      </c>
      <c r="K5" s="4" t="s">
        <v>107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15" customHeight="1" spans="1:18">
      <c r="A6" s="5" t="s">
        <v>89</v>
      </c>
      <c r="B6" s="5"/>
      <c r="C6" s="5"/>
      <c r="D6" s="5"/>
      <c r="E6" s="5"/>
      <c r="F6" s="5"/>
      <c r="G6" s="33" t="s">
        <v>273</v>
      </c>
      <c r="H6" s="5" t="s">
        <v>260</v>
      </c>
      <c r="I6" s="5">
        <v>3</v>
      </c>
      <c r="J6" s="5">
        <v>4</v>
      </c>
      <c r="K6" s="5">
        <v>5</v>
      </c>
      <c r="L6" s="5">
        <v>6</v>
      </c>
      <c r="M6" s="44" t="s">
        <v>274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33"/>
      <c r="H7" s="5"/>
      <c r="I7" s="5"/>
      <c r="J7" s="5"/>
      <c r="K7" s="5"/>
      <c r="L7" s="5"/>
      <c r="M7" s="45"/>
      <c r="N7" s="5"/>
      <c r="O7" s="5"/>
      <c r="P7" s="5"/>
      <c r="Q7" s="5"/>
      <c r="R7" s="5"/>
    </row>
    <row r="8" ht="15" customHeight="1" spans="1:18">
      <c r="A8" s="11"/>
      <c r="B8" s="11"/>
      <c r="C8" s="11"/>
      <c r="D8" s="11"/>
      <c r="E8" s="5"/>
      <c r="F8" s="11" t="s">
        <v>75</v>
      </c>
      <c r="G8" s="34">
        <f>H8+L8+M8</f>
        <v>0</v>
      </c>
      <c r="H8" s="12">
        <f>I8+J8+K8</f>
        <v>0</v>
      </c>
      <c r="I8" s="12">
        <v>0</v>
      </c>
      <c r="J8" s="12">
        <v>0</v>
      </c>
      <c r="K8" s="12">
        <v>0</v>
      </c>
      <c r="L8" s="12">
        <v>0</v>
      </c>
      <c r="M8" s="12">
        <f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ht="44" customHeight="1" spans="1:18">
      <c r="A9" s="5" t="s">
        <v>275</v>
      </c>
      <c r="B9" s="5"/>
      <c r="C9" s="11"/>
      <c r="D9" s="11"/>
      <c r="E9" s="5"/>
      <c r="F9" s="11"/>
      <c r="G9" s="34">
        <f>H9+L9+M9</f>
        <v>0</v>
      </c>
      <c r="H9" s="12">
        <f>I9+J9+K9</f>
        <v>0</v>
      </c>
      <c r="I9" s="12">
        <v>0</v>
      </c>
      <c r="J9" s="12">
        <v>0</v>
      </c>
      <c r="K9" s="12">
        <v>0</v>
      </c>
      <c r="L9" s="12">
        <v>0</v>
      </c>
      <c r="M9" s="12">
        <f>N9+O9+P9+Q9+R9</f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ht="24" customHeight="1" spans="1:18">
      <c r="A10" s="11"/>
      <c r="B10" s="5" t="s">
        <v>276</v>
      </c>
      <c r="C10" s="11"/>
      <c r="D10" s="11"/>
      <c r="E10" s="5"/>
      <c r="F10" s="5"/>
      <c r="G10" s="34">
        <f>H10+L10+M10</f>
        <v>0</v>
      </c>
      <c r="H10" s="12">
        <f>I10+J10+K10</f>
        <v>0</v>
      </c>
      <c r="I10" s="12">
        <v>0</v>
      </c>
      <c r="J10" s="12">
        <v>0</v>
      </c>
      <c r="K10" s="12">
        <v>0</v>
      </c>
      <c r="L10" s="12">
        <v>0</v>
      </c>
      <c r="M10" s="12">
        <f>N10+O10+P10+Q10+R10</f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ht="36" customHeight="1" spans="1:18">
      <c r="A11" s="11"/>
      <c r="B11" s="5"/>
      <c r="C11" s="35">
        <v>2100402</v>
      </c>
      <c r="D11" s="36" t="s">
        <v>277</v>
      </c>
      <c r="E11" s="5">
        <v>30101</v>
      </c>
      <c r="F11" s="36" t="s">
        <v>278</v>
      </c>
      <c r="G11" s="37">
        <v>95</v>
      </c>
      <c r="H11" s="37">
        <v>95</v>
      </c>
      <c r="I11" s="37">
        <v>95</v>
      </c>
      <c r="J11" s="12">
        <v>0</v>
      </c>
      <c r="K11" s="12">
        <v>0</v>
      </c>
      <c r="L11" s="12">
        <v>0</v>
      </c>
      <c r="M11" s="12">
        <f>N11+O11+P11+Q11+R11</f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ht="24" customHeight="1" spans="1:18">
      <c r="A12" s="11"/>
      <c r="B12" s="5"/>
      <c r="C12" s="35">
        <v>2100402</v>
      </c>
      <c r="D12" s="36" t="s">
        <v>277</v>
      </c>
      <c r="E12" s="5">
        <v>30102</v>
      </c>
      <c r="F12" s="11" t="s">
        <v>279</v>
      </c>
      <c r="G12" s="37">
        <v>18</v>
      </c>
      <c r="H12" s="37">
        <v>18</v>
      </c>
      <c r="I12" s="37">
        <v>18</v>
      </c>
      <c r="J12" s="12">
        <v>0</v>
      </c>
      <c r="K12" s="12">
        <v>0</v>
      </c>
      <c r="L12" s="12">
        <v>0</v>
      </c>
      <c r="M12" s="12">
        <f>N12+O12+P12+Q12+R12</f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</row>
    <row r="13" ht="35.25" customHeight="1" spans="1:18">
      <c r="A13" s="11"/>
      <c r="B13" s="5"/>
      <c r="C13" s="35">
        <v>2080505</v>
      </c>
      <c r="D13" s="38" t="s">
        <v>280</v>
      </c>
      <c r="E13" s="5">
        <v>30108</v>
      </c>
      <c r="F13" s="38" t="s">
        <v>281</v>
      </c>
      <c r="G13" s="34">
        <v>14</v>
      </c>
      <c r="H13" s="12">
        <v>14</v>
      </c>
      <c r="I13" s="12">
        <v>14</v>
      </c>
      <c r="J13" s="12"/>
      <c r="K13" s="12"/>
      <c r="L13" s="12"/>
      <c r="M13" s="12"/>
      <c r="N13" s="12"/>
      <c r="O13" s="12"/>
      <c r="P13" s="12"/>
      <c r="Q13" s="12"/>
      <c r="R13" s="12"/>
    </row>
    <row r="14" ht="35.25" customHeight="1" spans="1:18">
      <c r="A14" s="11"/>
      <c r="B14" s="5"/>
      <c r="C14" s="39">
        <v>2080599</v>
      </c>
      <c r="D14" s="38" t="s">
        <v>135</v>
      </c>
      <c r="E14" s="5">
        <v>30302</v>
      </c>
      <c r="F14" s="38" t="s">
        <v>282</v>
      </c>
      <c r="G14" s="34">
        <v>14</v>
      </c>
      <c r="H14" s="12">
        <v>14</v>
      </c>
      <c r="I14" s="12">
        <v>14</v>
      </c>
      <c r="J14" s="12"/>
      <c r="K14" s="12"/>
      <c r="L14" s="12"/>
      <c r="M14" s="12"/>
      <c r="N14" s="12"/>
      <c r="O14" s="12"/>
      <c r="P14" s="12"/>
      <c r="Q14" s="12"/>
      <c r="R14" s="12"/>
    </row>
    <row r="15" ht="35.25" customHeight="1" spans="1:18">
      <c r="A15" s="11"/>
      <c r="B15" s="5"/>
      <c r="C15" s="35">
        <v>2101102</v>
      </c>
      <c r="D15" s="38" t="s">
        <v>126</v>
      </c>
      <c r="E15" s="5">
        <v>30114</v>
      </c>
      <c r="F15" s="38" t="s">
        <v>283</v>
      </c>
      <c r="G15" s="40">
        <v>6</v>
      </c>
      <c r="H15" s="40">
        <v>6</v>
      </c>
      <c r="I15" s="40">
        <v>6</v>
      </c>
      <c r="J15" s="12"/>
      <c r="K15" s="12"/>
      <c r="L15" s="12"/>
      <c r="M15" s="12"/>
      <c r="N15" s="12"/>
      <c r="O15" s="12"/>
      <c r="P15" s="12"/>
      <c r="Q15" s="12"/>
      <c r="R15" s="12"/>
    </row>
    <row r="16" ht="35.25" customHeight="1" spans="1:18">
      <c r="A16" s="11"/>
      <c r="B16" s="5"/>
      <c r="C16" s="35">
        <v>2101103</v>
      </c>
      <c r="D16" s="38" t="s">
        <v>127</v>
      </c>
      <c r="E16" s="5">
        <v>30114</v>
      </c>
      <c r="F16" s="38" t="s">
        <v>283</v>
      </c>
      <c r="G16" s="40">
        <v>5.5</v>
      </c>
      <c r="H16" s="40">
        <v>5.5</v>
      </c>
      <c r="I16" s="40">
        <v>5.5</v>
      </c>
      <c r="J16" s="12"/>
      <c r="K16" s="12"/>
      <c r="L16" s="12"/>
      <c r="M16" s="12"/>
      <c r="N16" s="12"/>
      <c r="O16" s="12"/>
      <c r="P16" s="12"/>
      <c r="Q16" s="12"/>
      <c r="R16" s="12"/>
    </row>
    <row r="17" ht="35.25" customHeight="1" spans="1:18">
      <c r="A17" s="11"/>
      <c r="B17" s="5"/>
      <c r="C17" s="35">
        <v>2101199</v>
      </c>
      <c r="D17" s="38" t="s">
        <v>128</v>
      </c>
      <c r="E17" s="5">
        <v>30114</v>
      </c>
      <c r="F17" s="38" t="s">
        <v>283</v>
      </c>
      <c r="G17" s="40">
        <v>0.13</v>
      </c>
      <c r="H17" s="40">
        <v>0.13</v>
      </c>
      <c r="I17" s="40">
        <v>0.13</v>
      </c>
      <c r="J17" s="12"/>
      <c r="K17" s="12"/>
      <c r="L17" s="12"/>
      <c r="M17" s="12"/>
      <c r="N17" s="12"/>
      <c r="O17" s="12"/>
      <c r="P17" s="12"/>
      <c r="Q17" s="12"/>
      <c r="R17" s="12"/>
    </row>
    <row r="18" ht="35.25" customHeight="1" spans="1:18">
      <c r="A18" s="11"/>
      <c r="B18" s="5"/>
      <c r="C18" s="35"/>
      <c r="D18" s="38" t="s">
        <v>129</v>
      </c>
      <c r="E18" s="5">
        <v>30114</v>
      </c>
      <c r="F18" s="38" t="s">
        <v>283</v>
      </c>
      <c r="G18" s="40">
        <v>0.36</v>
      </c>
      <c r="H18" s="40">
        <v>0.36</v>
      </c>
      <c r="I18" s="40">
        <v>0.36</v>
      </c>
      <c r="J18" s="12"/>
      <c r="K18" s="12"/>
      <c r="L18" s="12"/>
      <c r="M18" s="12"/>
      <c r="N18" s="12"/>
      <c r="O18" s="12"/>
      <c r="P18" s="12"/>
      <c r="Q18" s="12"/>
      <c r="R18" s="12"/>
    </row>
    <row r="19" ht="35.25" customHeight="1" spans="1:18">
      <c r="A19" s="11"/>
      <c r="B19" s="5"/>
      <c r="C19" s="35">
        <v>2210201</v>
      </c>
      <c r="D19" s="41" t="s">
        <v>284</v>
      </c>
      <c r="E19" s="5">
        <v>30113</v>
      </c>
      <c r="F19" s="42" t="s">
        <v>285</v>
      </c>
      <c r="G19" s="34">
        <v>16</v>
      </c>
      <c r="H19" s="12">
        <v>15</v>
      </c>
      <c r="I19" s="12">
        <v>15</v>
      </c>
      <c r="J19" s="12"/>
      <c r="K19" s="12"/>
      <c r="L19" s="12"/>
      <c r="M19" s="12"/>
      <c r="N19" s="12"/>
      <c r="O19" s="12"/>
      <c r="P19" s="12"/>
      <c r="Q19" s="12"/>
      <c r="R19" s="12"/>
    </row>
    <row r="20" ht="35.25" customHeight="1" spans="1:18">
      <c r="A20" s="11"/>
      <c r="B20" s="5" t="s">
        <v>286</v>
      </c>
      <c r="C20" s="11"/>
      <c r="D20" s="5"/>
      <c r="E20" s="5"/>
      <c r="F20" s="11"/>
      <c r="G20" s="34">
        <f>SUM(G11:G19)</f>
        <v>168.99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1"/>
      <c r="B21" s="5"/>
      <c r="C21" s="35">
        <v>2100402</v>
      </c>
      <c r="D21" s="36" t="s">
        <v>277</v>
      </c>
      <c r="E21" s="5">
        <v>30201</v>
      </c>
      <c r="F21" s="11" t="s">
        <v>287</v>
      </c>
      <c r="G21" s="21">
        <v>5</v>
      </c>
      <c r="H21" s="21">
        <v>5</v>
      </c>
      <c r="I21" s="21">
        <v>5</v>
      </c>
      <c r="J21" s="12">
        <v>0</v>
      </c>
      <c r="K21" s="12">
        <v>0</v>
      </c>
      <c r="L21" s="12">
        <v>0</v>
      </c>
      <c r="M21" s="12">
        <f>N21+O21+P21+Q21+R21</f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ht="24" customHeight="1" spans="1:18">
      <c r="A22" s="11"/>
      <c r="B22" s="5"/>
      <c r="C22" s="35">
        <v>2100402</v>
      </c>
      <c r="D22" s="36" t="s">
        <v>277</v>
      </c>
      <c r="E22" s="5">
        <v>30205</v>
      </c>
      <c r="F22" s="11" t="s">
        <v>288</v>
      </c>
      <c r="G22" s="21">
        <v>0.1</v>
      </c>
      <c r="H22" s="21">
        <v>0.1</v>
      </c>
      <c r="I22" s="21">
        <v>0.1</v>
      </c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1"/>
      <c r="B23" s="5"/>
      <c r="C23" s="35">
        <v>2100402</v>
      </c>
      <c r="D23" s="36" t="s">
        <v>277</v>
      </c>
      <c r="E23" s="5">
        <v>30206</v>
      </c>
      <c r="F23" s="11" t="s">
        <v>289</v>
      </c>
      <c r="G23" s="21">
        <v>1</v>
      </c>
      <c r="H23" s="21">
        <v>1</v>
      </c>
      <c r="I23" s="21">
        <v>1</v>
      </c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1"/>
      <c r="B24" s="5"/>
      <c r="C24" s="35">
        <v>2100402</v>
      </c>
      <c r="D24" s="36" t="s">
        <v>277</v>
      </c>
      <c r="E24" s="5">
        <v>30211</v>
      </c>
      <c r="F24" s="11" t="s">
        <v>290</v>
      </c>
      <c r="G24" s="21">
        <v>7.5</v>
      </c>
      <c r="H24" s="21">
        <v>7.5</v>
      </c>
      <c r="I24" s="21">
        <v>7.5</v>
      </c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1"/>
      <c r="B25" s="5"/>
      <c r="C25" s="35">
        <v>2100402</v>
      </c>
      <c r="D25" s="36" t="s">
        <v>277</v>
      </c>
      <c r="E25" s="11">
        <v>30217</v>
      </c>
      <c r="F25" s="11" t="s">
        <v>291</v>
      </c>
      <c r="G25" s="21">
        <v>1</v>
      </c>
      <c r="H25" s="21">
        <v>1</v>
      </c>
      <c r="I25" s="21">
        <v>1</v>
      </c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1"/>
      <c r="B26" s="5"/>
      <c r="C26" s="35">
        <v>2100402</v>
      </c>
      <c r="D26" s="36" t="s">
        <v>277</v>
      </c>
      <c r="E26" s="11">
        <v>30231</v>
      </c>
      <c r="F26" s="5" t="s">
        <v>292</v>
      </c>
      <c r="G26" s="21">
        <v>2</v>
      </c>
      <c r="H26" s="21">
        <v>2</v>
      </c>
      <c r="I26" s="21">
        <v>2</v>
      </c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1"/>
      <c r="B27" s="5"/>
      <c r="C27" s="35">
        <v>2100402</v>
      </c>
      <c r="D27" s="36" t="s">
        <v>277</v>
      </c>
      <c r="E27" s="11">
        <v>30299</v>
      </c>
      <c r="F27" s="5" t="s">
        <v>293</v>
      </c>
      <c r="G27" s="21">
        <v>3.8</v>
      </c>
      <c r="H27" s="21">
        <v>3.8</v>
      </c>
      <c r="I27" s="21">
        <v>3.8</v>
      </c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1"/>
      <c r="B28" s="5"/>
      <c r="C28" s="35">
        <v>2100402</v>
      </c>
      <c r="D28" s="36" t="s">
        <v>277</v>
      </c>
      <c r="E28" s="11">
        <v>30239</v>
      </c>
      <c r="F28" s="11" t="s">
        <v>294</v>
      </c>
      <c r="G28" s="21">
        <v>6.2</v>
      </c>
      <c r="H28" s="21">
        <v>6.2</v>
      </c>
      <c r="I28" s="21">
        <v>6.2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7">
      <c r="A29" s="7" t="s">
        <v>97</v>
      </c>
      <c r="G29" s="24">
        <f>SUM(G21:G28)</f>
        <v>26.6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zoomScale="115" zoomScaleNormal="115" workbookViewId="0">
      <selection activeCell="A3" sqref="A3:L3"/>
    </sheetView>
  </sheetViews>
  <sheetFormatPr defaultColWidth="9" defaultRowHeight="13.5"/>
  <cols>
    <col min="3" max="6" width="9" style="15"/>
  </cols>
  <sheetData>
    <row r="1" customHeight="1" spans="1:18">
      <c r="A1" s="16" t="s">
        <v>295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15" customHeight="1" spans="1:18">
      <c r="A2" s="18" t="s">
        <v>296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9" t="s">
        <v>142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22" t="s">
        <v>19</v>
      </c>
      <c r="N3" s="22"/>
      <c r="O3" s="22"/>
      <c r="P3" s="22"/>
      <c r="Q3" s="22"/>
      <c r="R3" s="22"/>
    </row>
    <row r="4" ht="15" customHeight="1" spans="1:18">
      <c r="A4" s="4" t="s">
        <v>72</v>
      </c>
      <c r="B4" s="4" t="s">
        <v>272</v>
      </c>
      <c r="C4" s="10" t="s">
        <v>149</v>
      </c>
      <c r="D4" s="10"/>
      <c r="E4" s="10" t="s">
        <v>297</v>
      </c>
      <c r="F4" s="10"/>
      <c r="G4" s="4" t="s">
        <v>244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8" customHeight="1" spans="1:18">
      <c r="A5" s="4"/>
      <c r="B5" s="4"/>
      <c r="C5" s="10" t="s">
        <v>108</v>
      </c>
      <c r="D5" s="10" t="s">
        <v>109</v>
      </c>
      <c r="E5" s="10" t="s">
        <v>108</v>
      </c>
      <c r="F5" s="10" t="s">
        <v>109</v>
      </c>
      <c r="G5" s="4"/>
      <c r="H5" s="4" t="s">
        <v>79</v>
      </c>
      <c r="I5" s="4" t="s">
        <v>105</v>
      </c>
      <c r="J5" s="4" t="s">
        <v>106</v>
      </c>
      <c r="K5" s="4" t="s">
        <v>107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24" customHeight="1" spans="1:18">
      <c r="A6" s="5" t="s">
        <v>89</v>
      </c>
      <c r="B6" s="5"/>
      <c r="C6" s="5"/>
      <c r="D6" s="5"/>
      <c r="E6" s="5"/>
      <c r="F6" s="5"/>
      <c r="G6" s="5" t="s">
        <v>273</v>
      </c>
      <c r="H6" s="11" t="s">
        <v>260</v>
      </c>
      <c r="I6" s="11">
        <v>3</v>
      </c>
      <c r="J6" s="11">
        <v>4</v>
      </c>
      <c r="K6" s="11">
        <v>5</v>
      </c>
      <c r="L6" s="11">
        <v>6</v>
      </c>
      <c r="M6" s="5" t="s">
        <v>274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</row>
    <row r="7" spans="1:18">
      <c r="A7" s="5"/>
      <c r="B7" s="5"/>
      <c r="C7" s="5"/>
      <c r="D7" s="5"/>
      <c r="E7" s="5"/>
      <c r="F7" s="5" t="s">
        <v>75</v>
      </c>
      <c r="G7" s="21">
        <f>H7+L7+M7</f>
        <v>0</v>
      </c>
      <c r="H7" s="12">
        <f>I7+J7+K7</f>
        <v>0</v>
      </c>
      <c r="I7" s="12">
        <v>0</v>
      </c>
      <c r="J7" s="12">
        <v>0</v>
      </c>
      <c r="K7" s="12">
        <v>0</v>
      </c>
      <c r="L7" s="12">
        <v>0</v>
      </c>
      <c r="M7" s="21">
        <f>N7+O7+P7+Q7+R7</f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</row>
    <row r="8" ht="33.75" spans="1:18">
      <c r="A8" s="5" t="s">
        <v>275</v>
      </c>
      <c r="B8" s="13" t="s">
        <v>247</v>
      </c>
      <c r="C8" s="11"/>
      <c r="D8" s="11"/>
      <c r="E8" s="11"/>
      <c r="F8" s="11"/>
      <c r="G8" s="21">
        <f>H8+L8+M8</f>
        <v>0</v>
      </c>
      <c r="H8" s="12">
        <f>I8+J8+K8</f>
        <v>0</v>
      </c>
      <c r="I8" s="12">
        <v>0</v>
      </c>
      <c r="J8" s="12">
        <v>0</v>
      </c>
      <c r="K8" s="12">
        <v>0</v>
      </c>
      <c r="L8" s="12">
        <v>0</v>
      </c>
      <c r="M8" s="21">
        <f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spans="1:18">
      <c r="A9" s="6"/>
      <c r="B9" s="6"/>
      <c r="C9" s="5"/>
      <c r="D9" s="5"/>
      <c r="E9" s="5"/>
      <c r="F9" s="5"/>
      <c r="G9" s="21"/>
      <c r="H9" s="12"/>
      <c r="I9" s="12"/>
      <c r="J9" s="12"/>
      <c r="K9" s="12"/>
      <c r="L9" s="12"/>
      <c r="M9" s="21"/>
      <c r="N9" s="12"/>
      <c r="O9" s="12"/>
      <c r="P9" s="12"/>
      <c r="Q9" s="12"/>
      <c r="R9" s="12"/>
    </row>
    <row r="10" spans="1:18">
      <c r="A10" s="13"/>
      <c r="B10" s="13"/>
      <c r="C10" s="5"/>
      <c r="D10" s="5"/>
      <c r="E10" s="5"/>
      <c r="F10" s="11"/>
      <c r="G10" s="21"/>
      <c r="H10" s="12"/>
      <c r="I10" s="12"/>
      <c r="J10" s="12"/>
      <c r="K10" s="12"/>
      <c r="L10" s="12"/>
      <c r="M10" s="21"/>
      <c r="N10" s="12"/>
      <c r="O10" s="12"/>
      <c r="P10" s="12"/>
      <c r="Q10" s="12"/>
      <c r="R10" s="12"/>
    </row>
    <row r="11" spans="1:18">
      <c r="A11" s="13"/>
      <c r="B11" s="13"/>
      <c r="C11" s="5"/>
      <c r="D11" s="5"/>
      <c r="E11" s="5"/>
      <c r="F11" s="11"/>
      <c r="G11" s="21"/>
      <c r="H11" s="12"/>
      <c r="I11" s="12"/>
      <c r="J11" s="12"/>
      <c r="K11" s="12"/>
      <c r="L11" s="12"/>
      <c r="M11" s="21"/>
      <c r="N11" s="12"/>
      <c r="O11" s="12"/>
      <c r="P11" s="12"/>
      <c r="Q11" s="12"/>
      <c r="R11" s="12"/>
    </row>
    <row r="12" spans="1:1">
      <c r="A12" s="7" t="s">
        <v>97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3" sqref="A3:C3"/>
    </sheetView>
  </sheetViews>
  <sheetFormatPr defaultColWidth="9" defaultRowHeight="13.5" outlineLevelCol="4"/>
  <cols>
    <col min="1" max="5" width="40.625" customWidth="1"/>
  </cols>
  <sheetData>
    <row r="1" customHeight="1" spans="1:5">
      <c r="A1" s="1" t="s">
        <v>298</v>
      </c>
      <c r="B1" s="1"/>
      <c r="C1" s="1"/>
      <c r="D1" s="1"/>
      <c r="E1" s="1"/>
    </row>
    <row r="2" ht="15" customHeight="1" spans="1:5">
      <c r="A2" s="2" t="s">
        <v>299</v>
      </c>
      <c r="B2" s="2"/>
      <c r="C2" s="2"/>
      <c r="D2" s="2"/>
      <c r="E2" s="2"/>
    </row>
    <row r="3" ht="15" customHeight="1" spans="1:5">
      <c r="A3" s="14" t="s">
        <v>18</v>
      </c>
      <c r="B3" s="14"/>
      <c r="C3" s="14"/>
      <c r="D3" s="9" t="s">
        <v>19</v>
      </c>
      <c r="E3" s="9"/>
    </row>
    <row r="4" ht="15" customHeight="1" spans="1:5">
      <c r="A4" s="10" t="s">
        <v>300</v>
      </c>
      <c r="B4" s="10" t="s">
        <v>301</v>
      </c>
      <c r="C4" s="10"/>
      <c r="D4" s="10"/>
      <c r="E4" s="10"/>
    </row>
    <row r="5" spans="1:5">
      <c r="A5" s="10"/>
      <c r="B5" s="10" t="s">
        <v>75</v>
      </c>
      <c r="C5" s="10" t="s">
        <v>302</v>
      </c>
      <c r="D5" s="10" t="s">
        <v>303</v>
      </c>
      <c r="E5" s="10" t="s">
        <v>304</v>
      </c>
    </row>
    <row r="6" spans="1:5">
      <c r="A6" s="11" t="s">
        <v>89</v>
      </c>
      <c r="B6" s="11" t="s">
        <v>305</v>
      </c>
      <c r="C6" s="11">
        <v>2</v>
      </c>
      <c r="D6" s="11">
        <v>3</v>
      </c>
      <c r="E6" s="11">
        <v>4</v>
      </c>
    </row>
    <row r="7" ht="24" customHeight="1" spans="1:5">
      <c r="A7" s="11" t="s">
        <v>75</v>
      </c>
      <c r="B7" s="12">
        <f t="shared" ref="B7:B9" si="0">C7+D7+E7</f>
        <v>0</v>
      </c>
      <c r="C7" s="12">
        <v>0</v>
      </c>
      <c r="D7" s="12">
        <v>0</v>
      </c>
      <c r="E7" s="12">
        <v>0</v>
      </c>
    </row>
    <row r="8" ht="24" customHeight="1" spans="1:5">
      <c r="A8" s="13" t="s">
        <v>275</v>
      </c>
      <c r="B8" s="12">
        <v>0</v>
      </c>
      <c r="C8" s="12">
        <v>0</v>
      </c>
      <c r="D8" s="12">
        <v>0</v>
      </c>
      <c r="E8" s="12">
        <v>0</v>
      </c>
    </row>
    <row r="9" ht="24" customHeight="1" spans="1:5">
      <c r="A9" s="13"/>
      <c r="B9" s="12">
        <f t="shared" si="0"/>
        <v>0</v>
      </c>
      <c r="C9" s="12">
        <v>0</v>
      </c>
      <c r="D9" s="12">
        <v>0</v>
      </c>
      <c r="E9" s="12">
        <v>0</v>
      </c>
    </row>
    <row r="10" spans="1:1">
      <c r="A10" s="7" t="s">
        <v>97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3" sqref="A3:D3"/>
    </sheetView>
  </sheetViews>
  <sheetFormatPr defaultColWidth="9" defaultRowHeight="13.5" outlineLevelCol="5"/>
  <cols>
    <col min="1" max="6" width="30.625" customWidth="1"/>
  </cols>
  <sheetData>
    <row r="1" customHeight="1" spans="1:6">
      <c r="A1" s="1" t="s">
        <v>306</v>
      </c>
      <c r="B1" s="1"/>
      <c r="C1" s="1"/>
      <c r="D1" s="1"/>
      <c r="E1" s="1"/>
      <c r="F1" s="1"/>
    </row>
    <row r="2" ht="15" customHeight="1" spans="1:6">
      <c r="A2" s="2" t="s">
        <v>307</v>
      </c>
      <c r="B2" s="2"/>
      <c r="C2" s="2"/>
      <c r="D2" s="2"/>
      <c r="E2" s="2"/>
      <c r="F2" s="2"/>
    </row>
    <row r="3" ht="15" customHeight="1" spans="1:6">
      <c r="A3" s="8" t="s">
        <v>18</v>
      </c>
      <c r="B3" s="8"/>
      <c r="C3" s="8"/>
      <c r="D3" s="8"/>
      <c r="E3" s="9" t="s">
        <v>19</v>
      </c>
      <c r="F3" s="9"/>
    </row>
    <row r="4" ht="15" customHeight="1" spans="1:6">
      <c r="A4" s="10" t="s">
        <v>72</v>
      </c>
      <c r="B4" s="10" t="s">
        <v>272</v>
      </c>
      <c r="C4" s="10" t="s">
        <v>308</v>
      </c>
      <c r="D4" s="10"/>
      <c r="E4" s="10"/>
      <c r="F4" s="10"/>
    </row>
    <row r="5" spans="1:6">
      <c r="A5" s="10"/>
      <c r="B5" s="10"/>
      <c r="C5" s="10" t="s">
        <v>75</v>
      </c>
      <c r="D5" s="10" t="s">
        <v>105</v>
      </c>
      <c r="E5" s="10" t="s">
        <v>309</v>
      </c>
      <c r="F5" s="10" t="s">
        <v>107</v>
      </c>
    </row>
    <row r="6" ht="15" customHeight="1" spans="1:6">
      <c r="A6" s="11" t="s">
        <v>89</v>
      </c>
      <c r="B6" s="11"/>
      <c r="C6" s="11" t="s">
        <v>305</v>
      </c>
      <c r="D6" s="11">
        <v>2</v>
      </c>
      <c r="E6" s="11">
        <v>3</v>
      </c>
      <c r="F6" s="11">
        <v>4</v>
      </c>
    </row>
    <row r="7" spans="1:6">
      <c r="A7" s="11"/>
      <c r="B7" s="11" t="s">
        <v>75</v>
      </c>
      <c r="C7" s="12">
        <f>D7+E7+F7</f>
        <v>0</v>
      </c>
      <c r="D7" s="12">
        <v>0</v>
      </c>
      <c r="E7" s="12">
        <v>0</v>
      </c>
      <c r="F7" s="12">
        <v>0</v>
      </c>
    </row>
    <row r="8" spans="1:6">
      <c r="A8" s="13" t="s">
        <v>275</v>
      </c>
      <c r="B8" s="13">
        <v>0</v>
      </c>
      <c r="C8" s="12">
        <f>D8+E8+F8</f>
        <v>0</v>
      </c>
      <c r="D8" s="12">
        <v>0</v>
      </c>
      <c r="E8" s="12">
        <v>0</v>
      </c>
      <c r="F8" s="12">
        <v>0</v>
      </c>
    </row>
    <row r="9" spans="1:1">
      <c r="A9" s="7" t="s">
        <v>97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7" sqref="A7"/>
    </sheetView>
  </sheetViews>
  <sheetFormatPr defaultColWidth="9" defaultRowHeight="13.5"/>
  <cols>
    <col min="1" max="12" width="15.625" customWidth="1"/>
  </cols>
  <sheetData>
    <row r="1" customHeight="1" spans="1:12">
      <c r="A1" s="1" t="s">
        <v>310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312</v>
      </c>
      <c r="B4" s="4" t="s">
        <v>72</v>
      </c>
      <c r="C4" s="4" t="s">
        <v>313</v>
      </c>
      <c r="D4" s="4" t="s">
        <v>272</v>
      </c>
      <c r="E4" s="4" t="s">
        <v>314</v>
      </c>
      <c r="F4" s="4" t="s">
        <v>315</v>
      </c>
      <c r="G4" s="4" t="s">
        <v>316</v>
      </c>
      <c r="H4" s="4" t="s">
        <v>317</v>
      </c>
      <c r="I4" s="4" t="s">
        <v>318</v>
      </c>
      <c r="J4" s="4" t="s">
        <v>319</v>
      </c>
      <c r="K4" s="4" t="s">
        <v>320</v>
      </c>
      <c r="L4" s="4" t="s">
        <v>321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>
        <v>501004</v>
      </c>
      <c r="B7" s="6" t="s">
        <v>275</v>
      </c>
      <c r="C7" s="6" t="s">
        <v>247</v>
      </c>
      <c r="D7" s="6" t="s">
        <v>322</v>
      </c>
      <c r="E7" s="6" t="s">
        <v>322</v>
      </c>
      <c r="F7" s="6" t="s">
        <v>322</v>
      </c>
      <c r="G7" s="6" t="s">
        <v>322</v>
      </c>
      <c r="H7" s="6" t="s">
        <v>322</v>
      </c>
      <c r="I7" s="6" t="s">
        <v>322</v>
      </c>
      <c r="J7" s="6" t="s">
        <v>322</v>
      </c>
      <c r="K7" s="6" t="s">
        <v>322</v>
      </c>
      <c r="L7" s="6" t="s">
        <v>322</v>
      </c>
    </row>
    <row r="8" ht="24" customHeight="1" spans="1:12">
      <c r="A8" s="6"/>
      <c r="B8" s="6" t="s">
        <v>322</v>
      </c>
      <c r="C8" s="6" t="s">
        <v>322</v>
      </c>
      <c r="D8" s="6" t="s">
        <v>322</v>
      </c>
      <c r="E8" s="6" t="s">
        <v>322</v>
      </c>
      <c r="F8" s="6" t="s">
        <v>322</v>
      </c>
      <c r="G8" s="6" t="s">
        <v>322</v>
      </c>
      <c r="H8" s="6" t="s">
        <v>322</v>
      </c>
      <c r="I8" s="6" t="s">
        <v>322</v>
      </c>
      <c r="J8" s="6" t="s">
        <v>322</v>
      </c>
      <c r="K8" s="6" t="s">
        <v>322</v>
      </c>
      <c r="L8" s="6" t="s">
        <v>322</v>
      </c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2023-02-14T01:53:00Z</dcterms:created>
  <dcterms:modified xsi:type="dcterms:W3CDTF">2023-03-07T08:55:38Z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97498F685FDE4574A5CE6B0BB5C41890</vt:lpwstr>
  </property>
  <property fmtid="{D5CDD505-2E9C-101B-9397-08002B2CF9AE}" pid="3" name="KSOProductBuildVer">
    <vt:lpwstr>2052-11.1.0.13703</vt:lpwstr>
  </property>
</Properties>
</file>