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9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<sst xmlns="http://schemas.openxmlformats.org/spreadsheetml/2006/main" count="759" uniqueCount="370">
  <si>
    <t>单位预算公开报表目录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</si>
  <si>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</si>
  <si>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</si>
  <si>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</si>
  <si>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</si>
  <si>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</si>
  <si>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</si>
  <si>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</si>
  <si>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</si>
  <si>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</si>
  <si>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</si>
  <si>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</si>
  <si>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</si>
  <si>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</si>
  <si>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</si>
  <si>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</si>
  <si>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</si>
  <si>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2025年单位收支预算总表</t>
  </si>
  <si>
    <t>单位名称： 麻江县供销合作社联合社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</si>
  <si>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</si>
  <si>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</si>
  <si>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</si>
  <si>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</si>
  <si>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</si>
  <si>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</si>
  <si>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</si>
  <si>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</si>
  <si>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</si>
  <si>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</si>
  <si>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</si>
  <si>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</si>
  <si>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</si>
  <si>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</si>
  <si>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</si>
  <si>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</si>
  <si>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</si>
  <si>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</si>
  <si>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</si>
  <si>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</si>
  <si>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</si>
  <si>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</si>
  <si>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</si>
  <si>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</si>
  <si>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</si>
  <si>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</si>
  <si>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</si>
  <si>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</si>
  <si>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</si>
  <si>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</si>
  <si>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</si>
  <si>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</si>
  <si>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</si>
  <si>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</si>
  <si>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</si>
  <si>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</si>
  <si>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</si>
  <si>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</si>
  <si>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</si>
  <si>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</si>
  <si>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</si>
  <si>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</si>
  <si>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</si>
  <si>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</si>
  <si>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</si>
  <si>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</si>
  <si>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</si>
  <si>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</si>
  <si>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</si>
  <si>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</si>
  <si>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</si>
  <si>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</si>
  <si>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2025年单位收入预算总表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</si>
  <si>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</si>
  <si>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</si>
  <si>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</si>
  <si>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</si>
  <si>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</si>
  <si>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</si>
  <si>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</si>
  <si>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</si>
  <si>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</si>
  <si>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</si>
  <si>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</si>
  <si>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</si>
  <si>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</si>
  <si>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</si>
  <si>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</si>
  <si>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</si>
  <si>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</si>
  <si>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</si>
  <si>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</si>
  <si>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</si>
  <si>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</si>
  <si>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</si>
  <si>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</si>
  <si>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</si>
  <si>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麻江县供销合作社联合社单位本级</t>
  </si>
  <si>
    <t xml:space="preserve">注： 保留两位小数。  </t>
  </si>
  <si>
    <t>表3</t>
  </si>
  <si>
    <t>2025年单位支出预算总表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</si>
  <si>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</si>
  <si>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</si>
  <si>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</si>
  <si>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</si>
  <si>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</si>
  <si>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</si>
  <si>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</si>
  <si>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</si>
  <si>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</si>
  <si>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</si>
  <si>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</si>
  <si>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</si>
  <si>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</si>
  <si>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</si>
  <si>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</si>
  <si>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</si>
  <si>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</si>
  <si>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</si>
  <si>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</si>
  <si>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</si>
  <si>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</si>
  <si>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>商业服务业等支出</t>
  </si>
  <si>
    <t>商业流通事务</t>
  </si>
  <si>
    <t>行政运行</t>
  </si>
  <si>
    <t>其他商业流通事务</t>
  </si>
  <si>
    <t>一般公共服务支出</t>
  </si>
  <si>
    <t>党委办公室及相关机构事务</t>
  </si>
  <si>
    <t>其他党委办公室及相关机构事务支出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</si>
  <si>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</si>
  <si>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</si>
  <si>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</si>
  <si>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</si>
  <si>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</si>
  <si>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</si>
  <si>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</si>
  <si>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</si>
  <si>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</si>
  <si>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</si>
  <si>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</si>
  <si>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</si>
  <si>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购房补贴</t>
  </si>
  <si>
    <t>表4</t>
  </si>
  <si>
    <t>2025年财政拨款收支预算总表</t>
  </si>
  <si>
    <t>单位名称：麻江县供销合作社联合社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</si>
  <si>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</si>
  <si>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</si>
  <si>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</si>
  <si>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</si>
  <si>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</si>
  <si>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2025年一般公共预算支出表</t>
  </si>
  <si>
    <t>功能分类科目</t>
  </si>
  <si>
    <t>本年支出总计</t>
  </si>
  <si>
    <t>省本级财力安排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</si>
  <si>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</si>
  <si>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</si>
  <si>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</si>
  <si>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</si>
  <si>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</si>
  <si>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</si>
  <si>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</si>
  <si>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2025年一般公共预算基本支出明细表（按经济分类）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</si>
  <si>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</si>
  <si>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</si>
  <si>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</si>
  <si>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</si>
  <si>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</si>
  <si>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</si>
  <si>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</si>
  <si>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</si>
  <si>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</si>
  <si>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</si>
  <si>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</si>
  <si>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</si>
  <si>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</si>
  <si>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</si>
  <si>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</si>
  <si>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</si>
  <si>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</si>
  <si>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</si>
  <si>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 [30199]其他工资福利支出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</si>
  <si>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</si>
  <si>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</si>
  <si>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</si>
  <si>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</si>
  <si>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</si>
  <si>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</si>
  <si>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</si>
  <si>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</si>
  <si>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</si>
  <si>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</si>
  <si>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</si>
  <si>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</si>
  <si>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</si>
  <si>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</si>
  <si>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</si>
  <si>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</si>
  <si>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</si>
  <si>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</si>
  <si>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</si>
  <si>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</si>
  <si>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</si>
  <si>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</si>
  <si>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</si>
  <si>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</si>
  <si>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</si>
  <si>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</si>
  <si>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</si>
  <si>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</si>
  <si>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</si>
  <si>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</si>
  <si>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</si>
  <si>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</si>
  <si>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</si>
  <si>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</si>
  <si>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</si>
  <si>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</si>
  <si>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</si>
  <si>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</si>
  <si>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</si>
  <si>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</si>
  <si>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</si>
  <si>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</si>
  <si>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</si>
  <si>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 xml:space="preserve">  [30107]绩效工资</t>
  </si>
  <si>
    <t xml:space="preserve">  [30110]职工基本医疗保险缴费</t>
  </si>
  <si>
    <t>[505]商品和服务支出</t>
  </si>
  <si>
    <t xml:space="preserve">  [50502]商品和服务支出</t>
  </si>
  <si>
    <t xml:space="preserve">  [30203]咨询费</t>
  </si>
  <si>
    <t xml:space="preserve">  [30208]取暖费</t>
  </si>
  <si>
    <t xml:space="preserve">  [30214]租赁费</t>
  </si>
  <si>
    <t xml:space="preserve">  [30218]专用材料费</t>
  </si>
  <si>
    <t xml:space="preserve">  [30225]专用燃料费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</si>
  <si>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</si>
  <si>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</si>
  <si>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</si>
  <si>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</si>
  <si>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</si>
  <si>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</si>
  <si>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</si>
  <si>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</si>
  <si>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</si>
  <si>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</si>
  <si>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</si>
  <si>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2025年政府性基金预算支出表</t>
  </si>
  <si>
    <t>本年支出合计</t>
  </si>
  <si>
    <t>3=4+5</t>
  </si>
  <si>
    <t>类</t>
  </si>
  <si>
    <t xml:space="preserve">  款</t>
  </si>
  <si>
    <t xml:space="preserve">    项</t>
  </si>
  <si>
    <t>表8</t>
  </si>
  <si>
    <t>2025年国有资本经营预算支出表</t>
  </si>
  <si>
    <t>表9</t>
  </si>
  <si>
    <t>2025年财政拨款“三公”经费预算支出表</t>
  </si>
  <si>
    <t>2024年实际已公开“三公”经费（一般公共预算）</t>
  </si>
  <si>
    <t>2024年财政拨款“三公”经费</t>
  </si>
  <si>
    <t>2025年财政拨款“三公”经费</t>
  </si>
  <si>
    <t>2025年较2024年增减变化额</t>
  </si>
  <si>
    <t>2025年较2024年增减变化率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</si>
  <si>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</si>
  <si>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</si>
  <si>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</si>
  <si>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</si>
  <si>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</si>
  <si>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</si>
  <si>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</si>
  <si>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</si>
  <si>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</si>
  <si>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</si>
  <si>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 2025年“三公”经费预算公开口径发生如下变化：
1.2024年已对外公开的“三公”经费口径为一般公共预算的省级资金，2025年“三公”经费预算公开口径调整为财政拨款全口径资金（含省级资金和中央资金），为便于对比，本表补充公开同口径的2024年财政拨款“三公”经费预算。
2.根据有关文件规定，从科研经费中列支的国际合作与交流费用不纳入“三公”经费统计范围，本表中2025年财政拨款“三公”经费的“因公出国（境）费”取数剔除了3021201-科研项目因公出国（境）费科目数据，只取3021202－其他因公出国（境）费，2024年数据未剔除。
3.保留两位小数。  </t>
  </si>
  <si>
    <t>表10</t>
  </si>
  <si>
    <t>2025年基本支出预算总表</t>
  </si>
  <si>
    <t>项目名称</t>
  </si>
  <si>
    <t>1=2+6+7</t>
  </si>
  <si>
    <t>7=8+9+10+11+12</t>
  </si>
  <si>
    <t>麻江县供销合作社联合社</t>
  </si>
  <si>
    <t>人员类项目-需汇总</t>
  </si>
  <si>
    <t>基本工资</t>
  </si>
  <si>
    <t>津贴补贴</t>
  </si>
  <si>
    <t>奖金</t>
  </si>
  <si>
    <t>绩效</t>
  </si>
  <si>
    <t>抚恤金</t>
  </si>
  <si>
    <t>机关事业单位养老保险缴费支出</t>
  </si>
  <si>
    <t>机关事业单位养职业年金缴费支出</t>
  </si>
  <si>
    <t>职业年金缴费</t>
  </si>
  <si>
    <t>退休费</t>
  </si>
  <si>
    <t>行政单位基本医疗公务员医疗补助</t>
  </si>
  <si>
    <t>其他社会保障缴费</t>
  </si>
  <si>
    <t>公务员医疗补助（非社保全额发放退休人员）</t>
  </si>
  <si>
    <t>其他行政单位医疗支出</t>
  </si>
  <si>
    <t>公用经费运转类项目-需汇总</t>
  </si>
  <si>
    <t>办公费</t>
  </si>
  <si>
    <t>电费</t>
  </si>
  <si>
    <t>水费</t>
  </si>
  <si>
    <t>租赁费</t>
  </si>
  <si>
    <t>会议费</t>
  </si>
  <si>
    <t>差旅费</t>
  </si>
  <si>
    <t>其他交通费用</t>
  </si>
  <si>
    <t>2025年项目支出预算总表</t>
  </si>
  <si>
    <t>经济分类科目</t>
  </si>
  <si>
    <t>二级项目1-需汇总</t>
  </si>
  <si>
    <t>其他商业流通事务支出</t>
  </si>
  <si>
    <t>专项业务费</t>
  </si>
  <si>
    <t>离退休支部支委工资</t>
  </si>
  <si>
    <t>表12</t>
  </si>
  <si>
    <t>2025年单位政府采购预算表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</si>
  <si>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</si>
  <si>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</si>
  <si>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</si>
  <si>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</si>
  <si>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</si>
  <si>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</si>
  <si>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表13</t>
  </si>
  <si>
    <t>2025年省对下转移支付预算表</t>
  </si>
  <si>
    <t>资金来源</t>
  </si>
  <si>
    <t>政府性基金</t>
  </si>
  <si>
    <t>一级项目1</t>
  </si>
  <si>
    <t>一级项目2</t>
  </si>
  <si>
    <t>一级项目３</t>
  </si>
  <si>
    <t>一级项目４</t>
  </si>
  <si>
    <t>表14</t>
  </si>
  <si>
    <t>2025年项目支出绩效目标表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</si>
  <si>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</si>
  <si>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</si>
  <si>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</si>
  <si>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</si>
  <si>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</si>
  <si>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</si>
  <si>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</si>
  <si>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</si>
  <si>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</si>
  <si>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</si>
  <si>
    <t>绩效指标</t>
  </si>
  <si>
    <t>计算符号</t>
  </si>
  <si>
    <t>XX</t>
  </si>
  <si>
    <t>产出指标</t>
  </si>
  <si>
    <t>数量指标</t>
  </si>
  <si>
    <t>开展电子商务培训</t>
  </si>
  <si>
    <t>≥</t>
  </si>
  <si>
    <t>次</t>
  </si>
  <si>
    <t>开展线上线下展销展示</t>
  </si>
  <si>
    <t>场次</t>
  </si>
  <si>
    <t>质量指标</t>
  </si>
  <si>
    <t>达到预期指标</t>
  </si>
  <si>
    <t>=</t>
  </si>
  <si>
    <t>%</t>
  </si>
  <si>
    <t>成本指标</t>
  </si>
  <si>
    <t>支持资金总额</t>
  </si>
  <si>
    <t>≤</t>
  </si>
  <si>
    <t>万元</t>
  </si>
  <si>
    <t>时效指标</t>
  </si>
  <si>
    <t>按期完成率</t>
  </si>
  <si>
    <t>效益
指标</t>
  </si>
  <si>
    <t>社会效益
指标</t>
  </si>
  <si>
    <t>带动就业</t>
  </si>
  <si>
    <t>人</t>
  </si>
  <si>
    <t>经济效益指标</t>
  </si>
  <si>
    <t>供销社电商销售额</t>
  </si>
  <si>
    <t>可持续影响指标</t>
  </si>
  <si>
    <t>对供销社电商经营水平的影响</t>
  </si>
  <si>
    <t>年</t>
  </si>
  <si>
    <t>满意度指标</t>
  </si>
  <si>
    <t>服务对象满意度</t>
  </si>
  <si>
    <t>离退休支部工资</t>
  </si>
  <si>
    <t>开展党的组织生活</t>
  </si>
  <si>
    <t>离退休党员干部任党组织书记或委员</t>
  </si>
  <si>
    <t>按期发放补贴率</t>
  </si>
  <si>
    <t>走访慰问</t>
  </si>
  <si>
    <t>推动离退休干部党的建设工作高质量发展</t>
  </si>
  <si>
    <t>效果显著</t>
  </si>
  <si>
    <t>强化供销社离退休党支部作用发挥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</si>
</sst>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1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方正仿宋简体"/>
      <charset val="134"/>
    </font>
    <font>
      <sz val="9"/>
      <color theme="1"/>
      <name val="宋体"/>
      <charset val="134"/>
      <scheme val="minor"/>
    </font>
    <font>
      <sz val="9"/>
      <name val="方正仿宋简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13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6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 indent="2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2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E16" sqref="E16"/>
    </sheetView>
  </sheetViews>
  <sheetFormatPr defaultColWidth="9" defaultRowHeight="13.5"/>
  <cols>
    <col min="1" max="1" width="64.25" customWidth="1"/>
  </cols>
  <sheetData>
    <row r="2" ht="20.25" spans="1:1">
      <c r="A2" s="87" t="s">
        <v>0</v>
      </c>
    </row>
    <row r="3" ht="20.25" spans="1:1">
      <c r="A3" s="88"/>
    </row>
    <row r="4" ht="20.25" spans="1:1">
      <c r="A4" s="89" t="s">
        <v>1</v>
      </c>
    </row>
    <row r="5" ht="20.25" spans="1:1">
      <c r="A5" s="89" t="s">
        <v>2</v>
      </c>
    </row>
    <row r="6" ht="20.25" spans="1:1">
      <c r="A6" s="89" t="s">
        <v>3</v>
      </c>
    </row>
    <row r="7" ht="20.25" spans="1:1">
      <c r="A7" s="89" t="s">
        <v>4</v>
      </c>
    </row>
    <row r="8" ht="20.25" spans="1:1">
      <c r="A8" s="89" t="s">
        <v>5</v>
      </c>
    </row>
    <row r="9" ht="20.25" spans="1:1">
      <c r="A9" s="89" t="s">
        <v>6</v>
      </c>
    </row>
    <row r="10" ht="20.25" spans="1:1">
      <c r="A10" s="89" t="s">
        <v>7</v>
      </c>
    </row>
    <row r="11" ht="20.25" spans="1:1">
      <c r="A11" s="89" t="s">
        <v>8</v>
      </c>
    </row>
    <row r="12" ht="20.25" spans="1:1">
      <c r="A12" s="89" t="s">
        <v>9</v>
      </c>
    </row>
    <row r="13" ht="20.25" spans="1:1">
      <c r="A13" s="89" t="s">
        <v>10</v>
      </c>
    </row>
    <row r="14" ht="20.25" spans="1:1">
      <c r="A14" s="89" t="s">
        <v>11</v>
      </c>
    </row>
    <row r="15" ht="20.25" spans="1:1">
      <c r="A15" s="89" t="s">
        <v>12</v>
      </c>
    </row>
    <row r="16" ht="20.25" spans="1:1">
      <c r="A16" s="89" t="s">
        <v>13</v>
      </c>
    </row>
    <row r="17" ht="20.25" spans="1:1">
      <c r="A17" s="89" t="s">
        <v>14</v>
      </c>
    </row>
    <row r="18" ht="20.25" spans="1:1">
      <c r="A18" s="90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D7" sqref="D7:D35"/>
    </sheetView>
  </sheetViews>
  <sheetFormatPr defaultColWidth="9" defaultRowHeight="13.5" outlineLevelCol="3"/>
  <cols>
    <col min="1" max="1" width="40.6333333333333" customWidth="1"/>
    <col min="2" max="2" width="34.75" customWidth="1"/>
    <col min="3" max="3" width="40.6333333333333" customWidth="1"/>
    <col min="4" max="4" width="37.125" customWidth="1"/>
  </cols>
  <sheetData>
    <row r="1" customHeight="1" spans="1:4">
      <c r="A1" s="86" t="s">
        <v>16</v>
      </c>
      <c r="B1" s="86"/>
      <c r="C1" s="86"/>
      <c r="D1" s="86"/>
    </row>
    <row r="2" ht="15" customHeight="1" spans="1:4">
      <c r="A2" s="29" t="s">
        <v>17</v>
      </c>
      <c r="B2" s="29"/>
      <c r="C2" s="29"/>
      <c r="D2" s="29"/>
    </row>
    <row r="3" ht="15" customHeight="1" spans="1:4">
      <c r="A3" s="57" t="s">
        <v>18</v>
      </c>
      <c r="B3" s="57"/>
      <c r="C3" s="57"/>
      <c r="D3" s="65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66" t="s">
        <v>24</v>
      </c>
      <c r="B6" s="34">
        <v>206.91</v>
      </c>
      <c r="C6" s="66" t="s">
        <v>25</v>
      </c>
      <c r="D6" s="34">
        <v>206.91</v>
      </c>
    </row>
    <row r="7" spans="1:4">
      <c r="A7" s="66" t="s">
        <v>26</v>
      </c>
      <c r="B7" s="34">
        <v>206.91</v>
      </c>
      <c r="C7" s="66" t="s">
        <v>27</v>
      </c>
      <c r="D7" s="34">
        <v>1.32</v>
      </c>
    </row>
    <row r="8" spans="1:4">
      <c r="A8" s="66" t="s">
        <v>28</v>
      </c>
      <c r="B8" s="34">
        <v>206.91</v>
      </c>
      <c r="C8" s="66" t="s">
        <v>29</v>
      </c>
      <c r="D8" s="34">
        <v>0</v>
      </c>
    </row>
    <row r="9" spans="1:4">
      <c r="A9" s="66" t="s">
        <v>30</v>
      </c>
      <c r="B9" s="34">
        <v>0</v>
      </c>
      <c r="C9" s="66" t="s">
        <v>31</v>
      </c>
      <c r="D9" s="34">
        <v>0</v>
      </c>
    </row>
    <row r="10" spans="1:4">
      <c r="A10" s="66" t="s">
        <v>32</v>
      </c>
      <c r="B10" s="34">
        <v>0</v>
      </c>
      <c r="C10" s="66" t="s">
        <v>33</v>
      </c>
      <c r="D10" s="34">
        <v>0</v>
      </c>
    </row>
    <row r="11" spans="1:4">
      <c r="A11" s="66" t="s">
        <v>34</v>
      </c>
      <c r="B11" s="34">
        <v>0</v>
      </c>
      <c r="C11" s="66" t="s">
        <v>35</v>
      </c>
      <c r="D11" s="34">
        <v>0</v>
      </c>
    </row>
    <row r="12" spans="1:4">
      <c r="A12" s="66" t="s">
        <v>36</v>
      </c>
      <c r="B12" s="34">
        <f>B13+B14+B15+B16+B17</f>
        <v>0</v>
      </c>
      <c r="C12" s="66" t="s">
        <v>37</v>
      </c>
      <c r="D12" s="34">
        <v>0</v>
      </c>
    </row>
    <row r="13" spans="1:4">
      <c r="A13" s="66" t="s">
        <v>38</v>
      </c>
      <c r="B13" s="34">
        <v>0</v>
      </c>
      <c r="C13" s="66" t="s">
        <v>39</v>
      </c>
      <c r="D13" s="34">
        <v>0</v>
      </c>
    </row>
    <row r="14" spans="1:4">
      <c r="A14" s="66" t="s">
        <v>40</v>
      </c>
      <c r="B14" s="34">
        <v>0</v>
      </c>
      <c r="C14" s="66" t="s">
        <v>41</v>
      </c>
      <c r="D14" s="34">
        <v>52.63</v>
      </c>
    </row>
    <row r="15" spans="1:4">
      <c r="A15" s="66" t="s">
        <v>42</v>
      </c>
      <c r="B15" s="34">
        <v>0</v>
      </c>
      <c r="C15" s="66" t="s">
        <v>43</v>
      </c>
      <c r="D15" s="34">
        <v>10.74</v>
      </c>
    </row>
    <row r="16" spans="1:4">
      <c r="A16" s="66" t="s">
        <v>44</v>
      </c>
      <c r="B16" s="34">
        <v>0</v>
      </c>
      <c r="C16" s="66" t="s">
        <v>45</v>
      </c>
      <c r="D16" s="34">
        <v>0</v>
      </c>
    </row>
    <row r="17" spans="1:4">
      <c r="A17" s="66" t="s">
        <v>46</v>
      </c>
      <c r="B17" s="34">
        <v>0</v>
      </c>
      <c r="C17" s="66" t="s">
        <v>47</v>
      </c>
      <c r="D17" s="34">
        <v>0</v>
      </c>
    </row>
    <row r="18" spans="1:4">
      <c r="A18" s="66"/>
      <c r="B18" s="34"/>
      <c r="C18" s="66" t="s">
        <v>48</v>
      </c>
      <c r="D18" s="34">
        <v>0</v>
      </c>
    </row>
    <row r="19" spans="1:4">
      <c r="A19" s="66"/>
      <c r="B19" s="34"/>
      <c r="C19" s="66" t="s">
        <v>49</v>
      </c>
      <c r="D19" s="34">
        <v>0</v>
      </c>
    </row>
    <row r="20" spans="1:4">
      <c r="A20" s="66"/>
      <c r="B20" s="34"/>
      <c r="C20" s="66" t="s">
        <v>50</v>
      </c>
      <c r="D20" s="34">
        <v>0</v>
      </c>
    </row>
    <row r="21" spans="1:4">
      <c r="A21" s="66"/>
      <c r="B21" s="34"/>
      <c r="C21" s="66" t="s">
        <v>51</v>
      </c>
      <c r="D21" s="34">
        <v>110.72</v>
      </c>
    </row>
    <row r="22" spans="1:4">
      <c r="A22" s="66"/>
      <c r="B22" s="34"/>
      <c r="C22" s="66" t="s">
        <v>52</v>
      </c>
      <c r="D22" s="34">
        <v>0</v>
      </c>
    </row>
    <row r="23" spans="1:4">
      <c r="A23" s="66"/>
      <c r="B23" s="34"/>
      <c r="C23" s="66" t="s">
        <v>53</v>
      </c>
      <c r="D23" s="34">
        <v>0</v>
      </c>
    </row>
    <row r="24" spans="1:4">
      <c r="A24" s="66"/>
      <c r="B24" s="34"/>
      <c r="C24" s="66" t="s">
        <v>54</v>
      </c>
      <c r="D24" s="34">
        <v>0</v>
      </c>
    </row>
    <row r="25" spans="1:4">
      <c r="A25" s="66"/>
      <c r="B25" s="34"/>
      <c r="C25" s="66" t="s">
        <v>55</v>
      </c>
      <c r="D25" s="34">
        <v>31.5</v>
      </c>
    </row>
    <row r="26" spans="1:4">
      <c r="A26" s="66"/>
      <c r="B26" s="34"/>
      <c r="C26" s="66" t="s">
        <v>56</v>
      </c>
      <c r="D26" s="34">
        <v>0</v>
      </c>
    </row>
    <row r="27" spans="1:4">
      <c r="A27" s="66"/>
      <c r="B27" s="34"/>
      <c r="C27" s="66" t="s">
        <v>57</v>
      </c>
      <c r="D27" s="34">
        <v>0</v>
      </c>
    </row>
    <row r="28" spans="1:4">
      <c r="A28" s="66"/>
      <c r="B28" s="34"/>
      <c r="C28" s="66" t="s">
        <v>58</v>
      </c>
      <c r="D28" s="34">
        <v>0</v>
      </c>
    </row>
    <row r="29" spans="1:4">
      <c r="A29" s="66"/>
      <c r="B29" s="34"/>
      <c r="C29" s="66" t="s">
        <v>59</v>
      </c>
      <c r="D29" s="34">
        <v>0</v>
      </c>
    </row>
    <row r="30" spans="1:4">
      <c r="A30" s="66"/>
      <c r="B30" s="34"/>
      <c r="C30" s="66" t="s">
        <v>60</v>
      </c>
      <c r="D30" s="34">
        <v>0</v>
      </c>
    </row>
    <row r="31" spans="1:4">
      <c r="A31" s="66"/>
      <c r="B31" s="34"/>
      <c r="C31" s="66" t="s">
        <v>61</v>
      </c>
      <c r="D31" s="34">
        <v>0</v>
      </c>
    </row>
    <row r="32" spans="1:4">
      <c r="A32" s="66"/>
      <c r="B32" s="34"/>
      <c r="C32" s="66" t="s">
        <v>62</v>
      </c>
      <c r="D32" s="34">
        <v>0</v>
      </c>
    </row>
    <row r="33" spans="1:4">
      <c r="A33" s="66"/>
      <c r="B33" s="34"/>
      <c r="C33" s="66" t="s">
        <v>63</v>
      </c>
      <c r="D33" s="34">
        <v>0</v>
      </c>
    </row>
    <row r="34" spans="1:4">
      <c r="A34" s="66"/>
      <c r="B34" s="34"/>
      <c r="C34" s="66" t="s">
        <v>64</v>
      </c>
      <c r="D34" s="34">
        <v>0</v>
      </c>
    </row>
    <row r="35" spans="1:4">
      <c r="A35" s="66" t="s">
        <v>65</v>
      </c>
      <c r="B35" s="34">
        <v>0</v>
      </c>
      <c r="C35" s="66" t="s">
        <v>66</v>
      </c>
      <c r="D35" s="34">
        <v>0</v>
      </c>
    </row>
    <row r="36" spans="1:4">
      <c r="A36" s="5" t="s">
        <v>67</v>
      </c>
      <c r="B36" s="34">
        <f>B35+B6</f>
        <v>206.91</v>
      </c>
      <c r="C36" s="5" t="s">
        <v>68</v>
      </c>
      <c r="D36" s="34">
        <f>D35+D6</f>
        <v>206.91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H11" sqref="H11"/>
    </sheetView>
  </sheetViews>
  <sheetFormatPr defaultColWidth="9" defaultRowHeight="13.5"/>
  <sheetData>
    <row r="1" s="24" customFormat="1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24" customFormat="1" ht="18" customHeight="1" spans="1:21">
      <c r="A2" s="68" t="s">
        <v>71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="24" customFormat="1" ht="15" customHeight="1" spans="1:21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50" t="s">
        <v>19</v>
      </c>
      <c r="Q3" s="50"/>
      <c r="R3" s="50"/>
      <c r="S3" s="50"/>
      <c r="T3" s="50"/>
      <c r="U3" s="50"/>
    </row>
    <row r="4" s="24" customFormat="1" ht="15" customHeight="1" spans="1:21">
      <c r="A4" s="80" t="s">
        <v>72</v>
      </c>
      <c r="B4" s="80" t="s">
        <v>67</v>
      </c>
      <c r="C4" s="80" t="s">
        <v>73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 t="s">
        <v>74</v>
      </c>
      <c r="P4" s="80"/>
      <c r="Q4" s="80"/>
      <c r="R4" s="80"/>
      <c r="S4" s="80"/>
      <c r="T4" s="80"/>
      <c r="U4" s="80"/>
    </row>
    <row r="5" s="24" customFormat="1" ht="15" customHeight="1" spans="1:21">
      <c r="A5" s="80"/>
      <c r="B5" s="80"/>
      <c r="C5" s="80" t="s">
        <v>75</v>
      </c>
      <c r="D5" s="80" t="s">
        <v>76</v>
      </c>
      <c r="E5" s="80"/>
      <c r="F5" s="80"/>
      <c r="G5" s="80"/>
      <c r="H5" s="80" t="s">
        <v>77</v>
      </c>
      <c r="I5" s="80" t="s">
        <v>78</v>
      </c>
      <c r="J5" s="80"/>
      <c r="K5" s="80"/>
      <c r="L5" s="80"/>
      <c r="M5" s="80"/>
      <c r="N5" s="80"/>
      <c r="O5" s="80" t="s">
        <v>75</v>
      </c>
      <c r="P5" s="80" t="s">
        <v>76</v>
      </c>
      <c r="Q5" s="80"/>
      <c r="R5" s="80"/>
      <c r="S5" s="80"/>
      <c r="T5" s="80" t="s">
        <v>77</v>
      </c>
      <c r="U5" s="80" t="s">
        <v>78</v>
      </c>
    </row>
    <row r="6" s="24" customFormat="1" ht="33" customHeight="1" spans="1:21">
      <c r="A6" s="80"/>
      <c r="B6" s="80"/>
      <c r="C6" s="80"/>
      <c r="D6" s="80" t="s">
        <v>79</v>
      </c>
      <c r="E6" s="80" t="s">
        <v>80</v>
      </c>
      <c r="F6" s="80" t="s">
        <v>81</v>
      </c>
      <c r="G6" s="80" t="s">
        <v>82</v>
      </c>
      <c r="H6" s="80"/>
      <c r="I6" s="80" t="s">
        <v>79</v>
      </c>
      <c r="J6" s="80" t="s">
        <v>83</v>
      </c>
      <c r="K6" s="80" t="s">
        <v>84</v>
      </c>
      <c r="L6" s="80" t="s">
        <v>85</v>
      </c>
      <c r="M6" s="80" t="s">
        <v>86</v>
      </c>
      <c r="N6" s="80" t="s">
        <v>87</v>
      </c>
      <c r="O6" s="80"/>
      <c r="P6" s="80" t="s">
        <v>79</v>
      </c>
      <c r="Q6" s="80" t="s">
        <v>80</v>
      </c>
      <c r="R6" s="80" t="s">
        <v>88</v>
      </c>
      <c r="S6" s="80" t="s">
        <v>82</v>
      </c>
      <c r="T6" s="80"/>
      <c r="U6" s="80"/>
    </row>
    <row r="7" s="24" customFormat="1" ht="15" customHeight="1" spans="1:21">
      <c r="A7" s="81" t="s">
        <v>89</v>
      </c>
      <c r="B7" s="82" t="s">
        <v>90</v>
      </c>
      <c r="C7" s="82" t="s">
        <v>91</v>
      </c>
      <c r="D7" s="82" t="s">
        <v>92</v>
      </c>
      <c r="E7" s="82">
        <v>4</v>
      </c>
      <c r="F7" s="82">
        <v>5</v>
      </c>
      <c r="G7" s="82">
        <v>6</v>
      </c>
      <c r="H7" s="82">
        <v>7</v>
      </c>
      <c r="I7" s="84" t="s">
        <v>93</v>
      </c>
      <c r="J7" s="82">
        <v>9</v>
      </c>
      <c r="K7" s="82">
        <v>10</v>
      </c>
      <c r="L7" s="82">
        <v>11</v>
      </c>
      <c r="M7" s="82">
        <v>12</v>
      </c>
      <c r="N7" s="82">
        <v>13</v>
      </c>
      <c r="O7" s="82" t="s">
        <v>94</v>
      </c>
      <c r="P7" s="82" t="s">
        <v>95</v>
      </c>
      <c r="Q7" s="82">
        <v>16</v>
      </c>
      <c r="R7" s="82">
        <v>17</v>
      </c>
      <c r="S7" s="82">
        <v>18</v>
      </c>
      <c r="T7" s="82">
        <v>19</v>
      </c>
      <c r="U7" s="82">
        <v>20</v>
      </c>
    </row>
    <row r="8" s="24" customFormat="1" ht="11.25" spans="1:21">
      <c r="A8" s="81"/>
      <c r="B8" s="82"/>
      <c r="C8" s="82"/>
      <c r="D8" s="82"/>
      <c r="E8" s="82"/>
      <c r="F8" s="82"/>
      <c r="G8" s="82"/>
      <c r="H8" s="82"/>
      <c r="I8" s="85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="24" customFormat="1" ht="25" customHeight="1" spans="1:21">
      <c r="A9" s="81" t="s">
        <v>75</v>
      </c>
      <c r="B9" s="22">
        <f>C9+O9</f>
        <v>0</v>
      </c>
      <c r="C9" s="22">
        <f>D9+H9+I9</f>
        <v>0</v>
      </c>
      <c r="D9" s="22">
        <f>E9+F9+G9</f>
        <v>0</v>
      </c>
      <c r="E9" s="22">
        <v>0</v>
      </c>
      <c r="F9" s="22">
        <v>0</v>
      </c>
      <c r="G9" s="22">
        <v>0</v>
      </c>
      <c r="H9" s="22">
        <v>0</v>
      </c>
      <c r="I9" s="22">
        <f>J9+K9+L9+M9+N9</f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f>P9+T9+U9</f>
        <v>0</v>
      </c>
      <c r="P9" s="22">
        <f>Q9+R9+S9</f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</row>
    <row r="10" s="24" customFormat="1" ht="25" customHeight="1" spans="1:21">
      <c r="A10" s="83" t="s">
        <v>96</v>
      </c>
      <c r="B10" s="22">
        <v>206.91</v>
      </c>
      <c r="C10" s="22">
        <v>206.91</v>
      </c>
      <c r="D10" s="22">
        <v>206.91</v>
      </c>
      <c r="E10" s="22">
        <v>206.91</v>
      </c>
      <c r="F10" s="22">
        <v>0</v>
      </c>
      <c r="G10" s="22">
        <v>0</v>
      </c>
      <c r="H10" s="22">
        <v>0</v>
      </c>
      <c r="I10" s="22">
        <f>J10+K10+L10+M10+N10</f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f>P10+T10+U10</f>
        <v>0</v>
      </c>
      <c r="P10" s="22">
        <f>Q10+R10+S10</f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</row>
    <row r="11" s="24" customFormat="1" ht="11.25" spans="1:1">
      <c r="A11" s="24" t="s">
        <v>97</v>
      </c>
    </row>
    <row r="14" spans="9:9">
      <c r="I14" s="82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topLeftCell="A11" workbookViewId="0">
      <selection activeCell="C12" sqref="C12:C13"/>
    </sheetView>
  </sheetViews>
  <sheetFormatPr defaultColWidth="9" defaultRowHeight="13.5"/>
  <cols>
    <col min="1" max="1" width="9" style="26"/>
    <col min="2" max="2" width="25.625" customWidth="1"/>
    <col min="3" max="3" width="13.125" style="26"/>
    <col min="4" max="4" width="13.125"/>
    <col min="5" max="5" width="11.25"/>
    <col min="6" max="6" width="9.625" style="26"/>
    <col min="7" max="8" width="11.25" style="26"/>
    <col min="9" max="9" width="9.625" style="26"/>
  </cols>
  <sheetData>
    <row r="1" s="24" customFormat="1" customHeight="1" spans="1:23">
      <c r="A1" s="36" t="s">
        <v>98</v>
      </c>
      <c r="B1" s="1"/>
      <c r="C1" s="36"/>
      <c r="D1" s="1"/>
      <c r="E1" s="1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24" customFormat="1" ht="15" customHeight="1" spans="1:23">
      <c r="A2" s="68" t="s">
        <v>99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="24" customFormat="1" ht="15" customHeight="1" spans="1:23">
      <c r="A3" s="69" t="s">
        <v>18</v>
      </c>
      <c r="B3" s="70"/>
      <c r="C3" s="69"/>
      <c r="D3" s="70"/>
      <c r="E3" s="70"/>
      <c r="F3" s="69"/>
      <c r="G3" s="69"/>
      <c r="H3" s="69"/>
      <c r="I3" s="69"/>
      <c r="J3" s="70"/>
      <c r="K3" s="70"/>
      <c r="L3" s="70"/>
      <c r="M3" s="70"/>
      <c r="N3" s="70"/>
      <c r="O3" s="70"/>
      <c r="P3" s="70"/>
      <c r="Q3" s="77" t="s">
        <v>19</v>
      </c>
      <c r="R3" s="77"/>
      <c r="S3" s="77"/>
      <c r="T3" s="77"/>
      <c r="U3" s="77"/>
      <c r="V3" s="77"/>
      <c r="W3" s="77"/>
    </row>
    <row r="4" s="24" customFormat="1" ht="15" customHeight="1" spans="1:23">
      <c r="A4" s="4" t="s">
        <v>100</v>
      </c>
      <c r="B4" s="4"/>
      <c r="C4" s="20" t="s">
        <v>68</v>
      </c>
      <c r="D4" s="4" t="s">
        <v>101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102</v>
      </c>
    </row>
    <row r="5" s="24" customFormat="1" ht="15" customHeight="1" spans="1:23">
      <c r="A5" s="4"/>
      <c r="B5" s="4"/>
      <c r="C5" s="20"/>
      <c r="D5" s="4" t="s">
        <v>75</v>
      </c>
      <c r="E5" s="4" t="s">
        <v>103</v>
      </c>
      <c r="F5" s="4" t="s">
        <v>104</v>
      </c>
      <c r="G5" s="4" t="s">
        <v>105</v>
      </c>
      <c r="H5" s="4"/>
      <c r="I5" s="4"/>
      <c r="J5" s="4" t="s">
        <v>106</v>
      </c>
      <c r="K5" s="4"/>
      <c r="L5" s="4"/>
      <c r="M5" s="4" t="s">
        <v>107</v>
      </c>
      <c r="N5" s="4"/>
      <c r="O5" s="4"/>
      <c r="P5" s="4" t="s">
        <v>77</v>
      </c>
      <c r="Q5" s="4"/>
      <c r="R5" s="4"/>
      <c r="S5" s="4"/>
      <c r="T5" s="4" t="s">
        <v>78</v>
      </c>
      <c r="U5" s="4"/>
      <c r="V5" s="4"/>
      <c r="W5" s="4"/>
    </row>
    <row r="6" s="24" customFormat="1" ht="28" customHeight="1" spans="1:23">
      <c r="A6" s="20" t="s">
        <v>108</v>
      </c>
      <c r="B6" s="4" t="s">
        <v>109</v>
      </c>
      <c r="C6" s="20"/>
      <c r="D6" s="4"/>
      <c r="E6" s="4"/>
      <c r="F6" s="4"/>
      <c r="G6" s="4" t="s">
        <v>79</v>
      </c>
      <c r="H6" s="4" t="s">
        <v>110</v>
      </c>
      <c r="I6" s="4" t="s">
        <v>111</v>
      </c>
      <c r="J6" s="4" t="s">
        <v>79</v>
      </c>
      <c r="K6" s="4" t="s">
        <v>110</v>
      </c>
      <c r="L6" s="4" t="s">
        <v>111</v>
      </c>
      <c r="M6" s="4" t="s">
        <v>79</v>
      </c>
      <c r="N6" s="4" t="s">
        <v>110</v>
      </c>
      <c r="O6" s="4" t="s">
        <v>111</v>
      </c>
      <c r="P6" s="4" t="s">
        <v>79</v>
      </c>
      <c r="Q6" s="4"/>
      <c r="R6" s="4" t="s">
        <v>110</v>
      </c>
      <c r="S6" s="4" t="s">
        <v>111</v>
      </c>
      <c r="T6" s="4" t="s">
        <v>79</v>
      </c>
      <c r="U6" s="4" t="s">
        <v>110</v>
      </c>
      <c r="V6" s="4" t="s">
        <v>111</v>
      </c>
      <c r="W6" s="4"/>
    </row>
    <row r="7" s="24" customFormat="1" ht="25" customHeight="1" spans="1:23">
      <c r="A7" s="5" t="s">
        <v>89</v>
      </c>
      <c r="B7" s="5"/>
      <c r="C7" s="5" t="s">
        <v>112</v>
      </c>
      <c r="D7" s="45" t="s">
        <v>113</v>
      </c>
      <c r="E7" s="45" t="s">
        <v>114</v>
      </c>
      <c r="F7" s="45" t="s">
        <v>115</v>
      </c>
      <c r="G7" s="5" t="s">
        <v>116</v>
      </c>
      <c r="H7" s="5">
        <v>6</v>
      </c>
      <c r="I7" s="5">
        <v>7</v>
      </c>
      <c r="J7" s="5" t="s">
        <v>117</v>
      </c>
      <c r="K7" s="5">
        <v>9</v>
      </c>
      <c r="L7" s="5">
        <v>10</v>
      </c>
      <c r="M7" s="5" t="s">
        <v>118</v>
      </c>
      <c r="N7" s="5">
        <v>12</v>
      </c>
      <c r="O7" s="5">
        <v>13</v>
      </c>
      <c r="P7" s="5" t="s">
        <v>119</v>
      </c>
      <c r="Q7" s="5"/>
      <c r="R7" s="5">
        <v>15</v>
      </c>
      <c r="S7" s="5">
        <v>16</v>
      </c>
      <c r="T7" s="5" t="s">
        <v>120</v>
      </c>
      <c r="U7" s="5">
        <v>18</v>
      </c>
      <c r="V7" s="5">
        <v>19</v>
      </c>
      <c r="W7" s="5">
        <v>20</v>
      </c>
    </row>
    <row r="8" s="24" customFormat="1" ht="25" customHeight="1" spans="1:23">
      <c r="A8" s="5"/>
      <c r="B8" s="5"/>
      <c r="C8" s="5"/>
      <c r="D8" s="46"/>
      <c r="E8" s="46"/>
      <c r="F8" s="4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24" customFormat="1" ht="25" customHeight="1" spans="1:23">
      <c r="A9" s="5"/>
      <c r="B9" s="5" t="s">
        <v>75</v>
      </c>
      <c r="C9" s="71">
        <v>206.91</v>
      </c>
      <c r="D9" s="71">
        <v>206.91</v>
      </c>
      <c r="E9" s="71">
        <v>187.59</v>
      </c>
      <c r="F9" s="71">
        <v>19.32</v>
      </c>
      <c r="G9" s="71">
        <v>206.91</v>
      </c>
      <c r="H9" s="71">
        <v>187.59</v>
      </c>
      <c r="I9" s="71">
        <v>19.32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34"/>
    </row>
    <row r="10" s="24" customFormat="1" ht="25" customHeight="1" spans="1:23">
      <c r="A10" s="21">
        <v>216</v>
      </c>
      <c r="B10" s="53" t="s">
        <v>121</v>
      </c>
      <c r="C10" s="71">
        <v>110.72</v>
      </c>
      <c r="D10" s="71">
        <f>E11+F10</f>
        <v>110.72</v>
      </c>
      <c r="E10" s="71">
        <v>92.72</v>
      </c>
      <c r="F10" s="71">
        <v>18</v>
      </c>
      <c r="G10" s="71">
        <f>H11+I10</f>
        <v>110.72</v>
      </c>
      <c r="H10" s="71">
        <v>92.72</v>
      </c>
      <c r="I10" s="71">
        <v>18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4"/>
    </row>
    <row r="11" s="24" customFormat="1" ht="25" customHeight="1" spans="1:23">
      <c r="A11" s="21">
        <v>21602</v>
      </c>
      <c r="B11" s="53" t="s">
        <v>122</v>
      </c>
      <c r="C11" s="71">
        <v>110.72</v>
      </c>
      <c r="D11" s="71">
        <f>E12+F11</f>
        <v>110.72</v>
      </c>
      <c r="E11" s="71">
        <v>92.72</v>
      </c>
      <c r="F11" s="71">
        <v>18</v>
      </c>
      <c r="G11" s="71">
        <f>H12+I11</f>
        <v>110.72</v>
      </c>
      <c r="H11" s="71">
        <v>92.72</v>
      </c>
      <c r="I11" s="71">
        <v>18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34"/>
    </row>
    <row r="12" s="24" customFormat="1" ht="25" customHeight="1" spans="1:23">
      <c r="A12" s="21">
        <v>2160201</v>
      </c>
      <c r="B12" s="53" t="s">
        <v>123</v>
      </c>
      <c r="C12" s="71">
        <v>92.72</v>
      </c>
      <c r="D12" s="71">
        <v>92.72</v>
      </c>
      <c r="E12" s="71">
        <v>92.72</v>
      </c>
      <c r="F12" s="71"/>
      <c r="G12" s="71">
        <v>92.72</v>
      </c>
      <c r="H12" s="71">
        <v>92.72</v>
      </c>
      <c r="I12" s="7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34"/>
    </row>
    <row r="13" s="24" customFormat="1" ht="25" customHeight="1" spans="1:23">
      <c r="A13" s="9">
        <v>2160299</v>
      </c>
      <c r="B13" s="41" t="s">
        <v>124</v>
      </c>
      <c r="C13" s="71">
        <v>18</v>
      </c>
      <c r="D13" s="71">
        <v>18</v>
      </c>
      <c r="E13" s="72"/>
      <c r="F13" s="71">
        <v>18</v>
      </c>
      <c r="G13" s="71">
        <v>18</v>
      </c>
      <c r="H13" s="72"/>
      <c r="I13" s="71">
        <v>18</v>
      </c>
      <c r="J13" s="41"/>
      <c r="K13" s="41"/>
      <c r="L13" s="41"/>
      <c r="M13" s="41"/>
      <c r="N13" s="41"/>
      <c r="O13" s="41"/>
      <c r="P13" s="75"/>
      <c r="Q13" s="78"/>
      <c r="R13" s="41"/>
      <c r="S13" s="41"/>
      <c r="T13" s="41"/>
      <c r="U13" s="41"/>
      <c r="V13" s="41"/>
      <c r="W13" s="41"/>
    </row>
    <row r="14" s="24" customFormat="1" ht="25" customHeight="1" spans="1:23">
      <c r="A14" s="9">
        <v>201</v>
      </c>
      <c r="B14" s="41" t="s">
        <v>125</v>
      </c>
      <c r="C14" s="72">
        <v>13.2</v>
      </c>
      <c r="D14" s="72">
        <v>13.2</v>
      </c>
      <c r="E14" s="72"/>
      <c r="F14" s="72">
        <v>13.2</v>
      </c>
      <c r="G14" s="72">
        <v>13.2</v>
      </c>
      <c r="H14" s="72"/>
      <c r="I14" s="72">
        <v>13.2</v>
      </c>
      <c r="J14" s="41"/>
      <c r="K14" s="41"/>
      <c r="L14" s="41"/>
      <c r="M14" s="41"/>
      <c r="N14" s="41"/>
      <c r="O14" s="41"/>
      <c r="P14" s="75"/>
      <c r="Q14" s="78"/>
      <c r="R14" s="41"/>
      <c r="S14" s="41"/>
      <c r="T14" s="41"/>
      <c r="U14" s="41"/>
      <c r="V14" s="41"/>
      <c r="W14" s="41"/>
    </row>
    <row r="15" s="24" customFormat="1" ht="25" customHeight="1" spans="1:23">
      <c r="A15" s="9">
        <v>20131</v>
      </c>
      <c r="B15" s="41" t="s">
        <v>126</v>
      </c>
      <c r="C15" s="72">
        <v>13.2</v>
      </c>
      <c r="D15" s="72">
        <v>13.2</v>
      </c>
      <c r="E15" s="72"/>
      <c r="F15" s="72">
        <v>13.2</v>
      </c>
      <c r="G15" s="72">
        <v>13.2</v>
      </c>
      <c r="H15" s="72"/>
      <c r="I15" s="72">
        <v>13.2</v>
      </c>
      <c r="J15" s="41"/>
      <c r="K15" s="41"/>
      <c r="L15" s="41"/>
      <c r="M15" s="41"/>
      <c r="N15" s="41"/>
      <c r="O15" s="41"/>
      <c r="P15" s="75"/>
      <c r="Q15" s="78"/>
      <c r="R15" s="41"/>
      <c r="S15" s="41"/>
      <c r="T15" s="41"/>
      <c r="U15" s="41"/>
      <c r="V15" s="41"/>
      <c r="W15" s="41"/>
    </row>
    <row r="16" s="24" customFormat="1" ht="25" customHeight="1" spans="1:23">
      <c r="A16" s="9">
        <v>2013199</v>
      </c>
      <c r="B16" s="41" t="s">
        <v>127</v>
      </c>
      <c r="C16" s="72">
        <v>13.2</v>
      </c>
      <c r="D16" s="72">
        <v>13.2</v>
      </c>
      <c r="E16" s="72"/>
      <c r="F16" s="72">
        <v>13.2</v>
      </c>
      <c r="G16" s="72">
        <v>13.2</v>
      </c>
      <c r="H16" s="72"/>
      <c r="I16" s="72">
        <v>13.2</v>
      </c>
      <c r="J16" s="41"/>
      <c r="K16" s="41"/>
      <c r="L16" s="41"/>
      <c r="M16" s="41"/>
      <c r="N16" s="41"/>
      <c r="O16" s="41"/>
      <c r="P16" s="75"/>
      <c r="Q16" s="78"/>
      <c r="R16" s="41"/>
      <c r="S16" s="41"/>
      <c r="T16" s="41"/>
      <c r="U16" s="41"/>
      <c r="V16" s="41"/>
      <c r="W16" s="41"/>
    </row>
    <row r="17" s="24" customFormat="1" ht="25" customHeight="1" spans="1:23">
      <c r="A17" s="9">
        <v>208</v>
      </c>
      <c r="B17" s="41" t="s">
        <v>128</v>
      </c>
      <c r="C17" s="72">
        <v>52.63</v>
      </c>
      <c r="D17" s="72">
        <v>52.63</v>
      </c>
      <c r="E17" s="72">
        <v>52.63</v>
      </c>
      <c r="F17" s="73"/>
      <c r="G17" s="72">
        <v>52.63</v>
      </c>
      <c r="H17" s="72">
        <v>52.63</v>
      </c>
      <c r="I17" s="72"/>
      <c r="J17" s="41"/>
      <c r="K17" s="41"/>
      <c r="L17" s="41"/>
      <c r="M17" s="41"/>
      <c r="N17" s="41"/>
      <c r="O17" s="41"/>
      <c r="P17" s="75"/>
      <c r="Q17" s="78"/>
      <c r="R17" s="41"/>
      <c r="S17" s="41"/>
      <c r="T17" s="41"/>
      <c r="U17" s="41"/>
      <c r="V17" s="41"/>
      <c r="W17" s="41"/>
    </row>
    <row r="18" s="24" customFormat="1" ht="25" customHeight="1" spans="1:23">
      <c r="A18" s="9">
        <v>20805</v>
      </c>
      <c r="B18" s="41" t="s">
        <v>129</v>
      </c>
      <c r="C18" s="72">
        <v>52.63</v>
      </c>
      <c r="D18" s="72">
        <v>52.63</v>
      </c>
      <c r="E18" s="72">
        <v>52.63</v>
      </c>
      <c r="F18" s="72"/>
      <c r="G18" s="72">
        <v>52.63</v>
      </c>
      <c r="H18" s="72">
        <v>52.63</v>
      </c>
      <c r="I18" s="72"/>
      <c r="J18" s="41"/>
      <c r="K18" s="41"/>
      <c r="L18" s="41"/>
      <c r="M18" s="41"/>
      <c r="N18" s="41"/>
      <c r="O18" s="41"/>
      <c r="P18" s="75"/>
      <c r="Q18" s="78"/>
      <c r="R18" s="41"/>
      <c r="S18" s="41"/>
      <c r="T18" s="41"/>
      <c r="U18" s="41"/>
      <c r="V18" s="41"/>
      <c r="W18" s="41"/>
    </row>
    <row r="19" s="24" customFormat="1" ht="25" customHeight="1" spans="1:23">
      <c r="A19" s="9">
        <v>2080505</v>
      </c>
      <c r="B19" s="41" t="s">
        <v>130</v>
      </c>
      <c r="C19" s="72">
        <v>12.9</v>
      </c>
      <c r="D19" s="72">
        <v>12.9</v>
      </c>
      <c r="E19" s="72">
        <v>12.9</v>
      </c>
      <c r="F19" s="72"/>
      <c r="G19" s="72">
        <v>12.9</v>
      </c>
      <c r="H19" s="72">
        <v>12.9</v>
      </c>
      <c r="I19" s="72"/>
      <c r="J19" s="41"/>
      <c r="K19" s="41"/>
      <c r="L19" s="41"/>
      <c r="M19" s="41"/>
      <c r="N19" s="41"/>
      <c r="O19" s="41"/>
      <c r="P19" s="75"/>
      <c r="Q19" s="78"/>
      <c r="R19" s="41"/>
      <c r="S19" s="41"/>
      <c r="T19" s="41"/>
      <c r="U19" s="41"/>
      <c r="V19" s="41"/>
      <c r="W19" s="41"/>
    </row>
    <row r="20" s="24" customFormat="1" ht="25" customHeight="1" spans="1:23">
      <c r="A20" s="9">
        <v>2080506</v>
      </c>
      <c r="B20" s="41" t="s">
        <v>131</v>
      </c>
      <c r="C20" s="72">
        <v>20</v>
      </c>
      <c r="D20" s="72">
        <v>20</v>
      </c>
      <c r="E20" s="72">
        <v>20</v>
      </c>
      <c r="F20" s="72"/>
      <c r="G20" s="72">
        <v>20</v>
      </c>
      <c r="H20" s="72">
        <v>20</v>
      </c>
      <c r="I20" s="72"/>
      <c r="J20" s="41"/>
      <c r="K20" s="41"/>
      <c r="L20" s="41"/>
      <c r="M20" s="41"/>
      <c r="N20" s="41"/>
      <c r="O20" s="41"/>
      <c r="P20" s="75"/>
      <c r="Q20" s="78"/>
      <c r="R20" s="41"/>
      <c r="S20" s="41"/>
      <c r="T20" s="41"/>
      <c r="U20" s="41"/>
      <c r="V20" s="41"/>
      <c r="W20" s="41"/>
    </row>
    <row r="21" s="24" customFormat="1" ht="25" customHeight="1" spans="1:23">
      <c r="A21" s="9">
        <v>2080599</v>
      </c>
      <c r="B21" s="41" t="s">
        <v>132</v>
      </c>
      <c r="C21" s="72">
        <v>19.74</v>
      </c>
      <c r="D21" s="72">
        <v>19.74</v>
      </c>
      <c r="E21" s="72">
        <v>19.74</v>
      </c>
      <c r="F21" s="72"/>
      <c r="G21" s="72">
        <v>19.74</v>
      </c>
      <c r="H21" s="72">
        <v>19.74</v>
      </c>
      <c r="I21" s="72"/>
      <c r="J21" s="41"/>
      <c r="K21" s="41"/>
      <c r="L21" s="41"/>
      <c r="M21" s="41"/>
      <c r="N21" s="41"/>
      <c r="O21" s="41"/>
      <c r="P21" s="75"/>
      <c r="Q21" s="78"/>
      <c r="R21" s="41"/>
      <c r="S21" s="41"/>
      <c r="T21" s="41"/>
      <c r="U21" s="41"/>
      <c r="V21" s="41"/>
      <c r="W21" s="41"/>
    </row>
    <row r="22" s="67" customFormat="1" ht="25" customHeight="1" spans="1:23">
      <c r="A22" s="63">
        <v>210</v>
      </c>
      <c r="B22" s="64" t="s">
        <v>123</v>
      </c>
      <c r="C22" s="73">
        <v>10.74</v>
      </c>
      <c r="D22" s="73">
        <v>10.74</v>
      </c>
      <c r="E22" s="73">
        <v>10.74</v>
      </c>
      <c r="F22" s="73"/>
      <c r="G22" s="73">
        <v>10.74</v>
      </c>
      <c r="H22" s="73">
        <v>10.74</v>
      </c>
      <c r="I22" s="73"/>
      <c r="J22" s="64"/>
      <c r="K22" s="64"/>
      <c r="L22" s="64"/>
      <c r="M22" s="64"/>
      <c r="N22" s="64"/>
      <c r="O22" s="64"/>
      <c r="P22" s="76"/>
      <c r="Q22" s="79"/>
      <c r="R22" s="64"/>
      <c r="S22" s="64"/>
      <c r="T22" s="64"/>
      <c r="U22" s="64"/>
      <c r="V22" s="64"/>
      <c r="W22" s="64"/>
    </row>
    <row r="23" s="24" customFormat="1" ht="25" customHeight="1" spans="1:23">
      <c r="A23" s="9">
        <v>21011</v>
      </c>
      <c r="B23" s="41" t="s">
        <v>133</v>
      </c>
      <c r="C23" s="72">
        <v>10.74</v>
      </c>
      <c r="D23" s="72">
        <v>10.74</v>
      </c>
      <c r="E23" s="72">
        <v>10.74</v>
      </c>
      <c r="F23" s="72"/>
      <c r="G23" s="72">
        <v>10.74</v>
      </c>
      <c r="H23" s="72">
        <v>10.74</v>
      </c>
      <c r="I23" s="72"/>
      <c r="J23" s="41"/>
      <c r="K23" s="41"/>
      <c r="L23" s="41"/>
      <c r="M23" s="41"/>
      <c r="N23" s="41"/>
      <c r="O23" s="41"/>
      <c r="P23" s="75"/>
      <c r="Q23" s="78"/>
      <c r="R23" s="41"/>
      <c r="S23" s="41"/>
      <c r="T23" s="41"/>
      <c r="U23" s="41"/>
      <c r="V23" s="41"/>
      <c r="W23" s="41"/>
    </row>
    <row r="24" s="24" customFormat="1" ht="25" customHeight="1" spans="1:23">
      <c r="A24" s="9">
        <v>2101101</v>
      </c>
      <c r="B24" s="41" t="s">
        <v>134</v>
      </c>
      <c r="C24" s="72">
        <v>4.48</v>
      </c>
      <c r="D24" s="72">
        <v>4.48</v>
      </c>
      <c r="E24" s="72">
        <v>4.48</v>
      </c>
      <c r="F24" s="72"/>
      <c r="G24" s="72">
        <v>4.48</v>
      </c>
      <c r="H24" s="72">
        <v>4.48</v>
      </c>
      <c r="I24" s="72"/>
      <c r="J24" s="41"/>
      <c r="K24" s="41"/>
      <c r="L24" s="41"/>
      <c r="M24" s="41"/>
      <c r="N24" s="41"/>
      <c r="O24" s="41"/>
      <c r="P24" s="75"/>
      <c r="Q24" s="78"/>
      <c r="R24" s="41"/>
      <c r="S24" s="41"/>
      <c r="T24" s="41"/>
      <c r="U24" s="41"/>
      <c r="V24" s="41"/>
      <c r="W24" s="41"/>
    </row>
    <row r="25" s="24" customFormat="1" ht="25" customHeight="1" spans="1:23">
      <c r="A25" s="9">
        <v>2101103</v>
      </c>
      <c r="B25" s="41" t="s">
        <v>135</v>
      </c>
      <c r="C25" s="72">
        <v>5.15</v>
      </c>
      <c r="D25" s="72">
        <v>5.15</v>
      </c>
      <c r="E25" s="72">
        <v>5.15</v>
      </c>
      <c r="F25" s="72"/>
      <c r="G25" s="72">
        <v>5.15</v>
      </c>
      <c r="H25" s="72">
        <v>5.15</v>
      </c>
      <c r="I25" s="72"/>
      <c r="J25" s="41"/>
      <c r="K25" s="41"/>
      <c r="L25" s="41"/>
      <c r="M25" s="41"/>
      <c r="N25" s="41"/>
      <c r="O25" s="41"/>
      <c r="P25" s="75"/>
      <c r="Q25" s="78"/>
      <c r="R25" s="41"/>
      <c r="S25" s="41"/>
      <c r="T25" s="41"/>
      <c r="U25" s="41"/>
      <c r="V25" s="41"/>
      <c r="W25" s="41"/>
    </row>
    <row r="26" s="24" customFormat="1" ht="25" customHeight="1" spans="1:23">
      <c r="A26" s="9">
        <v>2101199</v>
      </c>
      <c r="B26" s="41" t="s">
        <v>136</v>
      </c>
      <c r="C26" s="72">
        <v>1.11</v>
      </c>
      <c r="D26" s="72">
        <v>1.11</v>
      </c>
      <c r="E26" s="72">
        <v>1.11</v>
      </c>
      <c r="F26" s="72"/>
      <c r="G26" s="72">
        <v>1.11</v>
      </c>
      <c r="H26" s="72">
        <v>1.11</v>
      </c>
      <c r="I26" s="72"/>
      <c r="J26" s="41"/>
      <c r="K26" s="41"/>
      <c r="L26" s="41"/>
      <c r="M26" s="41"/>
      <c r="N26" s="41"/>
      <c r="O26" s="41"/>
      <c r="P26" s="9"/>
      <c r="Q26" s="9"/>
      <c r="R26" s="41"/>
      <c r="S26" s="41"/>
      <c r="T26" s="41"/>
      <c r="U26" s="41"/>
      <c r="V26" s="41"/>
      <c r="W26" s="41"/>
    </row>
    <row r="27" s="24" customFormat="1" ht="25" customHeight="1" spans="1:23">
      <c r="A27" s="9">
        <v>221</v>
      </c>
      <c r="B27" s="41" t="s">
        <v>137</v>
      </c>
      <c r="C27" s="73">
        <v>31.5</v>
      </c>
      <c r="D27" s="73">
        <v>31.5</v>
      </c>
      <c r="E27" s="73">
        <v>31.5</v>
      </c>
      <c r="F27" s="73"/>
      <c r="G27" s="73">
        <v>31.5</v>
      </c>
      <c r="H27" s="73">
        <v>31.5</v>
      </c>
      <c r="I27" s="72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="24" customFormat="1" ht="25" customHeight="1" spans="1:23">
      <c r="A28" s="9">
        <v>22102</v>
      </c>
      <c r="B28" s="41" t="s">
        <v>138</v>
      </c>
      <c r="C28" s="72">
        <v>31.5</v>
      </c>
      <c r="D28" s="72">
        <v>31.5</v>
      </c>
      <c r="E28" s="72">
        <v>31.5</v>
      </c>
      <c r="F28" s="72"/>
      <c r="G28" s="72">
        <v>31.5</v>
      </c>
      <c r="H28" s="72">
        <v>31.5</v>
      </c>
      <c r="I28" s="72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="24" customFormat="1" ht="25" customHeight="1" spans="1:23">
      <c r="A29" s="9">
        <v>2210201</v>
      </c>
      <c r="B29" s="41" t="s">
        <v>139</v>
      </c>
      <c r="C29" s="72">
        <v>10.92</v>
      </c>
      <c r="D29" s="72">
        <v>10.92</v>
      </c>
      <c r="E29" s="72">
        <v>10.92</v>
      </c>
      <c r="F29" s="72"/>
      <c r="G29" s="72">
        <v>10.92</v>
      </c>
      <c r="H29" s="72">
        <v>10.92</v>
      </c>
      <c r="I29" s="72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="24" customFormat="1" ht="25" customHeight="1" spans="1:23">
      <c r="A30" s="9">
        <v>2210203</v>
      </c>
      <c r="B30" s="41" t="s">
        <v>140</v>
      </c>
      <c r="C30" s="72">
        <v>20.58</v>
      </c>
      <c r="D30" s="72">
        <v>20.58</v>
      </c>
      <c r="E30" s="72">
        <v>20.58</v>
      </c>
      <c r="F30" s="72"/>
      <c r="G30" s="72">
        <v>20.58</v>
      </c>
      <c r="H30" s="72">
        <v>20.58</v>
      </c>
      <c r="I30" s="72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="24" customFormat="1" ht="11.25" spans="1:9">
      <c r="A31" s="74"/>
      <c r="C31" s="74"/>
      <c r="F31" s="74"/>
      <c r="G31" s="74"/>
      <c r="H31" s="74"/>
      <c r="I31" s="74"/>
    </row>
    <row r="32" s="24" customFormat="1" ht="11.25" spans="1:9">
      <c r="A32" s="74" t="s">
        <v>97</v>
      </c>
      <c r="C32" s="74"/>
      <c r="F32" s="74"/>
      <c r="G32" s="74"/>
      <c r="H32" s="74"/>
      <c r="I32" s="74"/>
    </row>
  </sheetData>
  <mergeCells count="49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25:Q25"/>
    <mergeCell ref="P26:Q26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5" right="0.75" top="1" bottom="1" header="0.5" footer="0.5"/>
  <pageSetup paperSize="9" scale="5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D7" sqref="D7:D35"/>
    </sheetView>
  </sheetViews>
  <sheetFormatPr defaultColWidth="9" defaultRowHeight="13.5" outlineLevelCol="3"/>
  <cols>
    <col min="1" max="4" width="40.6333333333333" customWidth="1"/>
  </cols>
  <sheetData>
    <row r="1" customHeight="1" spans="1:4">
      <c r="A1" s="27" t="s">
        <v>141</v>
      </c>
      <c r="B1" s="27"/>
      <c r="C1" s="27"/>
      <c r="D1" s="27"/>
    </row>
    <row r="2" ht="15" customHeight="1" spans="1:4">
      <c r="A2" s="29" t="s">
        <v>142</v>
      </c>
      <c r="B2" s="29"/>
      <c r="C2" s="29"/>
      <c r="D2" s="29"/>
    </row>
    <row r="3" ht="15" customHeight="1" spans="1:4">
      <c r="A3" s="57" t="s">
        <v>143</v>
      </c>
      <c r="B3" s="57"/>
      <c r="C3" s="57"/>
      <c r="D3" s="65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66" t="s">
        <v>24</v>
      </c>
      <c r="B6" s="34">
        <f>B7+B8+B9</f>
        <v>206.91</v>
      </c>
      <c r="C6" s="66" t="s">
        <v>25</v>
      </c>
      <c r="D6" s="34">
        <v>206.91</v>
      </c>
    </row>
    <row r="7" spans="1:4">
      <c r="A7" s="66" t="s">
        <v>144</v>
      </c>
      <c r="B7" s="34">
        <v>206.91</v>
      </c>
      <c r="C7" s="66" t="s">
        <v>27</v>
      </c>
      <c r="D7" s="34">
        <v>0</v>
      </c>
    </row>
    <row r="8" spans="1:4">
      <c r="A8" s="66" t="s">
        <v>145</v>
      </c>
      <c r="B8" s="34">
        <v>0</v>
      </c>
      <c r="C8" s="66" t="s">
        <v>29</v>
      </c>
      <c r="D8" s="34">
        <v>0</v>
      </c>
    </row>
    <row r="9" spans="1:4">
      <c r="A9" s="66" t="s">
        <v>146</v>
      </c>
      <c r="B9" s="34">
        <v>0</v>
      </c>
      <c r="C9" s="66" t="s">
        <v>31</v>
      </c>
      <c r="D9" s="34">
        <v>0</v>
      </c>
    </row>
    <row r="10" spans="1:4">
      <c r="A10" s="66"/>
      <c r="B10" s="34"/>
      <c r="C10" s="66" t="s">
        <v>33</v>
      </c>
      <c r="D10" s="34">
        <v>0</v>
      </c>
    </row>
    <row r="11" spans="1:4">
      <c r="A11" s="66"/>
      <c r="B11" s="34"/>
      <c r="C11" s="66" t="s">
        <v>35</v>
      </c>
      <c r="D11" s="34">
        <v>0</v>
      </c>
    </row>
    <row r="12" spans="1:4">
      <c r="A12" s="66"/>
      <c r="B12" s="34"/>
      <c r="C12" s="66" t="s">
        <v>37</v>
      </c>
      <c r="D12" s="34">
        <v>0</v>
      </c>
    </row>
    <row r="13" spans="1:4">
      <c r="A13" s="66"/>
      <c r="B13" s="34"/>
      <c r="C13" s="66" t="s">
        <v>39</v>
      </c>
      <c r="D13" s="34">
        <v>0</v>
      </c>
    </row>
    <row r="14" spans="1:4">
      <c r="A14" s="66"/>
      <c r="B14" s="34"/>
      <c r="C14" s="66" t="s">
        <v>41</v>
      </c>
      <c r="D14" s="34">
        <v>52.64</v>
      </c>
    </row>
    <row r="15" spans="1:4">
      <c r="A15" s="66"/>
      <c r="B15" s="34"/>
      <c r="C15" s="66" t="s">
        <v>43</v>
      </c>
      <c r="D15" s="34">
        <v>10.74</v>
      </c>
    </row>
    <row r="16" spans="1:4">
      <c r="A16" s="66"/>
      <c r="B16" s="34"/>
      <c r="C16" s="66" t="s">
        <v>45</v>
      </c>
      <c r="D16" s="34">
        <v>0</v>
      </c>
    </row>
    <row r="17" spans="1:4">
      <c r="A17" s="66"/>
      <c r="B17" s="34"/>
      <c r="C17" s="66" t="s">
        <v>47</v>
      </c>
      <c r="D17" s="34">
        <v>0</v>
      </c>
    </row>
    <row r="18" spans="1:4">
      <c r="A18" s="66"/>
      <c r="B18" s="34"/>
      <c r="C18" s="66" t="s">
        <v>48</v>
      </c>
      <c r="D18" s="34">
        <v>0</v>
      </c>
    </row>
    <row r="19" spans="1:4">
      <c r="A19" s="66"/>
      <c r="B19" s="34"/>
      <c r="C19" s="66" t="s">
        <v>49</v>
      </c>
      <c r="D19" s="34">
        <v>0</v>
      </c>
    </row>
    <row r="20" spans="1:4">
      <c r="A20" s="66"/>
      <c r="B20" s="34"/>
      <c r="C20" s="66" t="s">
        <v>50</v>
      </c>
      <c r="D20" s="34">
        <v>0</v>
      </c>
    </row>
    <row r="21" spans="1:4">
      <c r="A21" s="66"/>
      <c r="B21" s="34"/>
      <c r="C21" s="66" t="s">
        <v>51</v>
      </c>
      <c r="D21" s="34">
        <v>112.03</v>
      </c>
    </row>
    <row r="22" spans="1:4">
      <c r="A22" s="66"/>
      <c r="B22" s="34"/>
      <c r="C22" s="66" t="s">
        <v>52</v>
      </c>
      <c r="D22" s="34">
        <v>0</v>
      </c>
    </row>
    <row r="23" spans="1:4">
      <c r="A23" s="66"/>
      <c r="B23" s="34"/>
      <c r="C23" s="66" t="s">
        <v>53</v>
      </c>
      <c r="D23" s="34">
        <v>0</v>
      </c>
    </row>
    <row r="24" spans="1:4">
      <c r="A24" s="66"/>
      <c r="B24" s="34"/>
      <c r="C24" s="66" t="s">
        <v>54</v>
      </c>
      <c r="D24" s="34">
        <v>0</v>
      </c>
    </row>
    <row r="25" spans="1:4">
      <c r="A25" s="66"/>
      <c r="B25" s="34"/>
      <c r="C25" s="66" t="s">
        <v>55</v>
      </c>
      <c r="D25" s="34">
        <v>31.5</v>
      </c>
    </row>
    <row r="26" spans="1:4">
      <c r="A26" s="66"/>
      <c r="B26" s="34"/>
      <c r="C26" s="66" t="s">
        <v>56</v>
      </c>
      <c r="D26" s="34">
        <v>0</v>
      </c>
    </row>
    <row r="27" spans="1:4">
      <c r="A27" s="66"/>
      <c r="B27" s="34"/>
      <c r="C27" s="66" t="s">
        <v>57</v>
      </c>
      <c r="D27" s="34">
        <v>0</v>
      </c>
    </row>
    <row r="28" spans="1:4">
      <c r="A28" s="66"/>
      <c r="B28" s="34"/>
      <c r="C28" s="66" t="s">
        <v>58</v>
      </c>
      <c r="D28" s="34">
        <v>0</v>
      </c>
    </row>
    <row r="29" spans="1:4">
      <c r="A29" s="66"/>
      <c r="B29" s="34"/>
      <c r="C29" s="66" t="s">
        <v>59</v>
      </c>
      <c r="D29" s="34">
        <v>0</v>
      </c>
    </row>
    <row r="30" spans="1:4">
      <c r="A30" s="66"/>
      <c r="B30" s="34"/>
      <c r="C30" s="66" t="s">
        <v>60</v>
      </c>
      <c r="D30" s="34">
        <v>0</v>
      </c>
    </row>
    <row r="31" spans="1:4">
      <c r="A31" s="66"/>
      <c r="B31" s="34"/>
      <c r="C31" s="66" t="s">
        <v>61</v>
      </c>
      <c r="D31" s="34">
        <v>0</v>
      </c>
    </row>
    <row r="32" spans="1:4">
      <c r="A32" s="66"/>
      <c r="B32" s="34"/>
      <c r="C32" s="66" t="s">
        <v>62</v>
      </c>
      <c r="D32" s="34">
        <v>0</v>
      </c>
    </row>
    <row r="33" spans="1:4">
      <c r="A33" s="66"/>
      <c r="B33" s="34"/>
      <c r="C33" s="66" t="s">
        <v>63</v>
      </c>
      <c r="D33" s="34">
        <v>0</v>
      </c>
    </row>
    <row r="34" spans="1:4">
      <c r="A34" s="66"/>
      <c r="B34" s="34"/>
      <c r="C34" s="66" t="s">
        <v>64</v>
      </c>
      <c r="D34" s="34">
        <v>0</v>
      </c>
    </row>
    <row r="35" spans="1:4">
      <c r="A35" s="66" t="s">
        <v>147</v>
      </c>
      <c r="B35" s="34">
        <v>0</v>
      </c>
      <c r="C35" s="66"/>
      <c r="D35" s="34">
        <v>0</v>
      </c>
    </row>
    <row r="36" spans="1:4">
      <c r="A36" s="5" t="s">
        <v>67</v>
      </c>
      <c r="B36" s="34">
        <f>B6+B35</f>
        <v>206.91</v>
      </c>
      <c r="C36" s="5" t="s">
        <v>68</v>
      </c>
      <c r="D36" s="34">
        <v>206.91</v>
      </c>
    </row>
    <row r="37" spans="1:1">
      <c r="A37" s="24" t="s">
        <v>97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E21" sqref="E21"/>
    </sheetView>
  </sheetViews>
  <sheetFormatPr defaultColWidth="9" defaultRowHeight="13.5"/>
  <cols>
    <col min="1" max="1" width="20.6333333333333" customWidth="1"/>
    <col min="2" max="2" width="25.5" customWidth="1"/>
    <col min="3" max="3" width="13.375" customWidth="1"/>
    <col min="4" max="4" width="10.125" customWidth="1"/>
    <col min="5" max="5" width="12.25" style="26" customWidth="1"/>
    <col min="6" max="6" width="13.25" style="26" customWidth="1"/>
    <col min="7" max="9" width="20.6333333333333" customWidth="1"/>
  </cols>
  <sheetData>
    <row r="1" customHeight="1" spans="1:9">
      <c r="A1" s="1" t="s">
        <v>148</v>
      </c>
      <c r="B1" s="1"/>
      <c r="C1" s="1"/>
      <c r="D1" s="1"/>
      <c r="E1" s="36"/>
      <c r="F1" s="36"/>
      <c r="G1" s="1"/>
      <c r="H1" s="1"/>
      <c r="I1" s="1"/>
    </row>
    <row r="2" ht="15" customHeight="1" spans="1:9">
      <c r="A2" s="49" t="s">
        <v>149</v>
      </c>
      <c r="B2" s="49"/>
      <c r="C2" s="49"/>
      <c r="D2" s="49"/>
      <c r="E2" s="49"/>
      <c r="F2" s="49"/>
      <c r="G2" s="49"/>
      <c r="H2" s="49"/>
      <c r="I2" s="49"/>
    </row>
    <row r="3" ht="15" customHeight="1" spans="1:9">
      <c r="A3" s="30" t="s">
        <v>18</v>
      </c>
      <c r="B3" s="30"/>
      <c r="C3" s="30"/>
      <c r="D3" s="30"/>
      <c r="E3" s="31"/>
      <c r="F3" s="31" t="s">
        <v>19</v>
      </c>
      <c r="G3" s="44"/>
      <c r="H3" s="44"/>
      <c r="I3" s="44"/>
    </row>
    <row r="4" ht="15" customHeight="1" spans="1:9">
      <c r="A4" s="4" t="s">
        <v>150</v>
      </c>
      <c r="B4" s="4"/>
      <c r="C4" s="20" t="s">
        <v>151</v>
      </c>
      <c r="D4" s="4" t="s">
        <v>110</v>
      </c>
      <c r="E4" s="20" t="s">
        <v>111</v>
      </c>
      <c r="F4" s="20"/>
      <c r="G4" s="20"/>
      <c r="H4" s="20"/>
      <c r="I4" s="20"/>
    </row>
    <row r="5" ht="15" customHeight="1" spans="1:9">
      <c r="A5" s="4" t="s">
        <v>108</v>
      </c>
      <c r="B5" s="4" t="s">
        <v>109</v>
      </c>
      <c r="C5" s="20"/>
      <c r="D5" s="4"/>
      <c r="E5" s="4" t="s">
        <v>75</v>
      </c>
      <c r="F5" s="4" t="s">
        <v>152</v>
      </c>
      <c r="G5" s="4"/>
      <c r="H5" s="4"/>
      <c r="I5" s="4" t="s">
        <v>153</v>
      </c>
    </row>
    <row r="6" ht="22.5" spans="1:9">
      <c r="A6" s="4"/>
      <c r="B6" s="4"/>
      <c r="C6" s="20"/>
      <c r="D6" s="4"/>
      <c r="E6" s="4"/>
      <c r="F6" s="4" t="s">
        <v>79</v>
      </c>
      <c r="G6" s="4" t="s">
        <v>154</v>
      </c>
      <c r="H6" s="4" t="s">
        <v>155</v>
      </c>
      <c r="I6" s="4"/>
    </row>
    <row r="7" ht="15" customHeight="1" spans="1:9">
      <c r="A7" s="5" t="s">
        <v>89</v>
      </c>
      <c r="B7" s="5"/>
      <c r="C7" s="21" t="s">
        <v>156</v>
      </c>
      <c r="D7" s="21">
        <v>2</v>
      </c>
      <c r="E7" s="21" t="s">
        <v>157</v>
      </c>
      <c r="F7" s="21" t="s">
        <v>158</v>
      </c>
      <c r="G7" s="21">
        <v>5</v>
      </c>
      <c r="H7" s="21">
        <v>6</v>
      </c>
      <c r="I7" s="21">
        <v>7</v>
      </c>
    </row>
    <row r="8" spans="1:9">
      <c r="A8" s="21"/>
      <c r="B8" s="21" t="s">
        <v>75</v>
      </c>
      <c r="C8" s="5">
        <v>206.91</v>
      </c>
      <c r="D8" s="21">
        <v>187.59</v>
      </c>
      <c r="E8" s="21">
        <v>19.32</v>
      </c>
      <c r="F8" s="21">
        <v>19.32</v>
      </c>
      <c r="G8" s="21">
        <v>19.32</v>
      </c>
      <c r="H8" s="34"/>
      <c r="I8" s="34"/>
    </row>
    <row r="9" spans="1:9">
      <c r="A9" s="21">
        <v>216</v>
      </c>
      <c r="B9" s="53" t="s">
        <v>121</v>
      </c>
      <c r="C9" s="21">
        <v>110.72</v>
      </c>
      <c r="D9" s="21">
        <v>92.72</v>
      </c>
      <c r="E9" s="9">
        <v>18</v>
      </c>
      <c r="F9" s="9">
        <v>18</v>
      </c>
      <c r="G9" s="9">
        <v>18</v>
      </c>
      <c r="H9" s="34"/>
      <c r="I9" s="34"/>
    </row>
    <row r="10" spans="1:9">
      <c r="A10" s="21">
        <v>21602</v>
      </c>
      <c r="B10" s="53" t="s">
        <v>122</v>
      </c>
      <c r="C10" s="21">
        <v>110.72</v>
      </c>
      <c r="D10" s="21">
        <v>92.72</v>
      </c>
      <c r="E10" s="9">
        <v>18</v>
      </c>
      <c r="F10" s="9">
        <v>18</v>
      </c>
      <c r="G10" s="9">
        <v>18</v>
      </c>
      <c r="H10" s="34"/>
      <c r="I10" s="34"/>
    </row>
    <row r="11" spans="1:9">
      <c r="A11" s="21">
        <v>2160201</v>
      </c>
      <c r="B11" s="53" t="s">
        <v>123</v>
      </c>
      <c r="C11" s="21">
        <v>92.72</v>
      </c>
      <c r="D11" s="21">
        <v>92.72</v>
      </c>
      <c r="E11" s="21"/>
      <c r="F11" s="21"/>
      <c r="G11" s="21"/>
      <c r="H11" s="34"/>
      <c r="I11" s="34"/>
    </row>
    <row r="12" spans="1:9">
      <c r="A12" s="9">
        <v>2160299</v>
      </c>
      <c r="B12" s="41" t="s">
        <v>124</v>
      </c>
      <c r="C12" s="9">
        <v>18</v>
      </c>
      <c r="D12" s="9"/>
      <c r="E12" s="9">
        <v>18</v>
      </c>
      <c r="F12" s="9">
        <v>18</v>
      </c>
      <c r="G12" s="9">
        <v>18</v>
      </c>
      <c r="H12" s="47"/>
      <c r="I12" s="47"/>
    </row>
    <row r="13" spans="1:9">
      <c r="A13" s="9">
        <v>201</v>
      </c>
      <c r="B13" s="41" t="s">
        <v>125</v>
      </c>
      <c r="C13" s="9">
        <v>1.32</v>
      </c>
      <c r="D13" s="9"/>
      <c r="E13" s="9">
        <v>1.32</v>
      </c>
      <c r="F13" s="9">
        <v>1.32</v>
      </c>
      <c r="G13" s="9">
        <v>1.32</v>
      </c>
      <c r="H13" s="47"/>
      <c r="I13" s="47"/>
    </row>
    <row r="14" spans="1:9">
      <c r="A14" s="9">
        <v>20131</v>
      </c>
      <c r="B14" s="41" t="s">
        <v>126</v>
      </c>
      <c r="C14" s="9">
        <v>1.32</v>
      </c>
      <c r="D14" s="9"/>
      <c r="E14" s="9">
        <v>1.32</v>
      </c>
      <c r="F14" s="9">
        <v>1.32</v>
      </c>
      <c r="G14" s="9">
        <v>1.32</v>
      </c>
      <c r="H14" s="47"/>
      <c r="I14" s="47"/>
    </row>
    <row r="15" spans="1:9">
      <c r="A15" s="9">
        <v>2013199</v>
      </c>
      <c r="B15" s="41" t="s">
        <v>127</v>
      </c>
      <c r="C15" s="9">
        <v>1.32</v>
      </c>
      <c r="D15" s="9"/>
      <c r="E15" s="9">
        <v>1.32</v>
      </c>
      <c r="F15" s="9">
        <v>1.32</v>
      </c>
      <c r="G15" s="9">
        <v>1.32</v>
      </c>
      <c r="H15" s="47"/>
      <c r="I15" s="47"/>
    </row>
    <row r="16" spans="1:9">
      <c r="A16" s="9">
        <v>208</v>
      </c>
      <c r="B16" s="41" t="s">
        <v>128</v>
      </c>
      <c r="C16" s="63">
        <v>52.63</v>
      </c>
      <c r="D16" s="63">
        <v>52.63</v>
      </c>
      <c r="E16" s="10"/>
      <c r="F16" s="10"/>
      <c r="G16" s="9"/>
      <c r="H16" s="47"/>
      <c r="I16" s="47"/>
    </row>
    <row r="17" spans="1:9">
      <c r="A17" s="9">
        <v>20805</v>
      </c>
      <c r="B17" s="41" t="s">
        <v>129</v>
      </c>
      <c r="C17" s="9">
        <v>52.63</v>
      </c>
      <c r="D17" s="9">
        <v>52.63</v>
      </c>
      <c r="E17" s="10"/>
      <c r="F17" s="10"/>
      <c r="G17" s="9"/>
      <c r="H17" s="47"/>
      <c r="I17" s="47"/>
    </row>
    <row r="18" spans="1:9">
      <c r="A18" s="9">
        <v>2080505</v>
      </c>
      <c r="B18" s="41" t="s">
        <v>130</v>
      </c>
      <c r="C18" s="9">
        <v>12.9</v>
      </c>
      <c r="D18" s="9">
        <v>12.9</v>
      </c>
      <c r="E18" s="10"/>
      <c r="F18" s="10"/>
      <c r="G18" s="9"/>
      <c r="H18" s="47"/>
      <c r="I18" s="47"/>
    </row>
    <row r="19" spans="1:9">
      <c r="A19" s="9">
        <v>2080506</v>
      </c>
      <c r="B19" s="41" t="s">
        <v>131</v>
      </c>
      <c r="C19" s="9">
        <v>20</v>
      </c>
      <c r="D19" s="9">
        <v>20</v>
      </c>
      <c r="E19" s="10"/>
      <c r="F19" s="10"/>
      <c r="G19" s="9"/>
      <c r="H19" s="47"/>
      <c r="I19" s="47"/>
    </row>
    <row r="20" spans="1:9">
      <c r="A20" s="9">
        <v>2080599</v>
      </c>
      <c r="B20" s="41" t="s">
        <v>132</v>
      </c>
      <c r="C20" s="9">
        <v>19.74</v>
      </c>
      <c r="D20" s="9">
        <v>19.74</v>
      </c>
      <c r="E20" s="10"/>
      <c r="F20" s="10"/>
      <c r="G20" s="9"/>
      <c r="H20" s="47"/>
      <c r="I20" s="47"/>
    </row>
    <row r="21" spans="1:9">
      <c r="A21" s="63">
        <v>210</v>
      </c>
      <c r="B21" s="64" t="s">
        <v>123</v>
      </c>
      <c r="C21" s="63">
        <v>10.74</v>
      </c>
      <c r="D21" s="63">
        <v>10.74</v>
      </c>
      <c r="E21" s="10"/>
      <c r="F21" s="10"/>
      <c r="G21" s="63"/>
      <c r="H21" s="47"/>
      <c r="I21" s="47"/>
    </row>
    <row r="22" spans="1:9">
      <c r="A22" s="9">
        <v>21011</v>
      </c>
      <c r="B22" s="41" t="s">
        <v>133</v>
      </c>
      <c r="C22" s="9">
        <v>10.74</v>
      </c>
      <c r="D22" s="9">
        <v>10.74</v>
      </c>
      <c r="E22" s="10"/>
      <c r="F22" s="10"/>
      <c r="G22" s="9"/>
      <c r="H22" s="47"/>
      <c r="I22" s="47"/>
    </row>
    <row r="23" spans="1:9">
      <c r="A23" s="9">
        <v>2101101</v>
      </c>
      <c r="B23" s="41" t="s">
        <v>134</v>
      </c>
      <c r="C23" s="9">
        <v>4.48</v>
      </c>
      <c r="D23" s="9">
        <v>4.48</v>
      </c>
      <c r="E23" s="10"/>
      <c r="F23" s="10"/>
      <c r="G23" s="9"/>
      <c r="H23" s="47"/>
      <c r="I23" s="47"/>
    </row>
    <row r="24" spans="1:9">
      <c r="A24" s="9">
        <v>2101103</v>
      </c>
      <c r="B24" s="41" t="s">
        <v>135</v>
      </c>
      <c r="C24" s="9">
        <v>5.15</v>
      </c>
      <c r="D24" s="9">
        <v>5.15</v>
      </c>
      <c r="E24" s="10"/>
      <c r="F24" s="10"/>
      <c r="G24" s="9"/>
      <c r="H24" s="47"/>
      <c r="I24" s="47"/>
    </row>
    <row r="25" spans="1:9">
      <c r="A25" s="9">
        <v>2101199</v>
      </c>
      <c r="B25" s="41" t="s">
        <v>136</v>
      </c>
      <c r="C25" s="9">
        <v>1.11</v>
      </c>
      <c r="D25" s="9">
        <v>1.11</v>
      </c>
      <c r="E25" s="10"/>
      <c r="F25" s="10"/>
      <c r="G25" s="9"/>
      <c r="H25" s="47"/>
      <c r="I25" s="47"/>
    </row>
    <row r="26" spans="1:9">
      <c r="A26" s="9">
        <v>221</v>
      </c>
      <c r="B26" s="41" t="s">
        <v>137</v>
      </c>
      <c r="C26" s="63">
        <v>31.5</v>
      </c>
      <c r="D26" s="63">
        <v>31.5</v>
      </c>
      <c r="E26" s="10"/>
      <c r="F26" s="10"/>
      <c r="G26" s="9"/>
      <c r="H26" s="47"/>
      <c r="I26" s="47"/>
    </row>
    <row r="27" spans="1:9">
      <c r="A27" s="9">
        <v>22102</v>
      </c>
      <c r="B27" s="41" t="s">
        <v>138</v>
      </c>
      <c r="C27" s="9">
        <v>31.5</v>
      </c>
      <c r="D27" s="9">
        <v>31.5</v>
      </c>
      <c r="E27" s="10"/>
      <c r="F27" s="10"/>
      <c r="G27" s="9"/>
      <c r="H27" s="47"/>
      <c r="I27" s="47"/>
    </row>
    <row r="28" spans="1:9">
      <c r="A28" s="9">
        <v>2210201</v>
      </c>
      <c r="B28" s="41" t="s">
        <v>139</v>
      </c>
      <c r="C28" s="9">
        <v>10.92</v>
      </c>
      <c r="D28" s="9">
        <v>10.92</v>
      </c>
      <c r="E28" s="10"/>
      <c r="F28" s="10"/>
      <c r="G28" s="9"/>
      <c r="H28" s="47"/>
      <c r="I28" s="47"/>
    </row>
    <row r="29" spans="1:9">
      <c r="A29" s="9">
        <v>2210203</v>
      </c>
      <c r="B29" s="41" t="s">
        <v>140</v>
      </c>
      <c r="C29" s="9">
        <v>20.58</v>
      </c>
      <c r="D29" s="9">
        <v>20.58</v>
      </c>
      <c r="E29" s="10"/>
      <c r="F29" s="10"/>
      <c r="G29" s="9"/>
      <c r="H29" s="47"/>
      <c r="I29" s="47"/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9"/>
  <sheetViews>
    <sheetView workbookViewId="0">
      <selection activeCell="C17" sqref="C17"/>
    </sheetView>
  </sheetViews>
  <sheetFormatPr defaultColWidth="9" defaultRowHeight="13.5" outlineLevelCol="2"/>
  <cols>
    <col min="1" max="1" width="35.875" customWidth="1"/>
    <col min="2" max="2" width="40.6333333333333" customWidth="1"/>
    <col min="3" max="3" width="40.6333333333333" style="54" customWidth="1"/>
  </cols>
  <sheetData>
    <row r="1" customHeight="1" spans="1:3">
      <c r="A1" s="27" t="s">
        <v>159</v>
      </c>
      <c r="B1" s="27"/>
      <c r="C1" s="55"/>
    </row>
    <row r="2" ht="45" customHeight="1" spans="1:3">
      <c r="A2" s="29" t="s">
        <v>160</v>
      </c>
      <c r="B2" s="29"/>
      <c r="C2" s="56"/>
    </row>
    <row r="3" ht="15" customHeight="1" spans="1:3">
      <c r="A3" s="57" t="s">
        <v>18</v>
      </c>
      <c r="B3" s="57"/>
      <c r="C3" s="58" t="s">
        <v>19</v>
      </c>
    </row>
    <row r="4" spans="1:3">
      <c r="A4" s="4" t="s">
        <v>161</v>
      </c>
      <c r="B4" s="4" t="s">
        <v>162</v>
      </c>
      <c r="C4" s="59" t="s">
        <v>163</v>
      </c>
    </row>
    <row r="5" spans="1:3">
      <c r="A5" s="60"/>
      <c r="B5" s="5" t="s">
        <v>75</v>
      </c>
      <c r="C5" s="61">
        <f>C6+C17+C38+C44+C57+C84</f>
        <v>187.59</v>
      </c>
    </row>
    <row r="6" spans="1:3">
      <c r="A6" s="32" t="s">
        <v>164</v>
      </c>
      <c r="B6" s="32" t="s">
        <v>165</v>
      </c>
      <c r="C6" s="61">
        <f>SUM(C7:C16)</f>
        <v>154.03</v>
      </c>
    </row>
    <row r="7" spans="1:3">
      <c r="A7" s="32" t="s">
        <v>166</v>
      </c>
      <c r="B7" s="32" t="s">
        <v>167</v>
      </c>
      <c r="C7" s="61">
        <v>51.02</v>
      </c>
    </row>
    <row r="8" spans="1:3">
      <c r="A8" s="32" t="s">
        <v>166</v>
      </c>
      <c r="B8" s="32" t="s">
        <v>168</v>
      </c>
      <c r="C8" s="61">
        <v>46.26</v>
      </c>
    </row>
    <row r="9" spans="1:3">
      <c r="A9" s="32" t="s">
        <v>166</v>
      </c>
      <c r="B9" s="32" t="s">
        <v>169</v>
      </c>
      <c r="C9" s="61">
        <v>2.19</v>
      </c>
    </row>
    <row r="10" spans="1:3">
      <c r="A10" s="32" t="s">
        <v>170</v>
      </c>
      <c r="B10" s="32" t="s">
        <v>171</v>
      </c>
      <c r="C10" s="62">
        <v>10.74</v>
      </c>
    </row>
    <row r="11" spans="1:3">
      <c r="A11" s="32" t="s">
        <v>170</v>
      </c>
      <c r="B11" s="32" t="s">
        <v>172</v>
      </c>
      <c r="C11" s="61">
        <v>20</v>
      </c>
    </row>
    <row r="12" spans="1:3">
      <c r="A12" s="32" t="s">
        <v>170</v>
      </c>
      <c r="B12" s="32" t="s">
        <v>173</v>
      </c>
      <c r="C12" s="61">
        <v>12.9</v>
      </c>
    </row>
    <row r="13" spans="1:3">
      <c r="A13" s="32" t="s">
        <v>174</v>
      </c>
      <c r="B13" s="32" t="s">
        <v>175</v>
      </c>
      <c r="C13" s="61">
        <v>10.92</v>
      </c>
    </row>
    <row r="14" spans="1:3">
      <c r="A14" s="32" t="s">
        <v>176</v>
      </c>
      <c r="B14" s="32" t="s">
        <v>177</v>
      </c>
      <c r="C14" s="61">
        <v>0</v>
      </c>
    </row>
    <row r="15" spans="1:3">
      <c r="A15" s="32" t="s">
        <v>176</v>
      </c>
      <c r="B15" s="32" t="s">
        <v>178</v>
      </c>
      <c r="C15" s="61"/>
    </row>
    <row r="16" spans="1:3">
      <c r="A16" s="32" t="s">
        <v>176</v>
      </c>
      <c r="B16" s="32" t="s">
        <v>179</v>
      </c>
      <c r="C16" s="61">
        <v>0</v>
      </c>
    </row>
    <row r="17" spans="1:3">
      <c r="A17" s="32" t="s">
        <v>180</v>
      </c>
      <c r="B17" s="32" t="s">
        <v>181</v>
      </c>
      <c r="C17" s="61">
        <v>12.08</v>
      </c>
    </row>
    <row r="18" spans="1:3">
      <c r="A18" s="32" t="s">
        <v>182</v>
      </c>
      <c r="B18" s="32" t="s">
        <v>183</v>
      </c>
      <c r="C18" s="61">
        <v>3</v>
      </c>
    </row>
    <row r="19" spans="1:3">
      <c r="A19" s="32" t="s">
        <v>182</v>
      </c>
      <c r="B19" s="32" t="s">
        <v>184</v>
      </c>
      <c r="C19" s="61">
        <v>0</v>
      </c>
    </row>
    <row r="20" spans="1:3">
      <c r="A20" s="32" t="s">
        <v>182</v>
      </c>
      <c r="B20" s="32" t="s">
        <v>185</v>
      </c>
      <c r="C20" s="61">
        <v>0</v>
      </c>
    </row>
    <row r="21" spans="1:3">
      <c r="A21" s="32" t="s">
        <v>182</v>
      </c>
      <c r="B21" s="32" t="s">
        <v>186</v>
      </c>
      <c r="C21" s="61">
        <v>0.1</v>
      </c>
    </row>
    <row r="22" spans="1:3">
      <c r="A22" s="32" t="s">
        <v>182</v>
      </c>
      <c r="B22" s="32" t="s">
        <v>187</v>
      </c>
      <c r="C22" s="61">
        <v>1.5</v>
      </c>
    </row>
    <row r="23" spans="1:3">
      <c r="A23" s="32" t="s">
        <v>182</v>
      </c>
      <c r="B23" s="32" t="s">
        <v>188</v>
      </c>
      <c r="C23" s="61"/>
    </row>
    <row r="24" spans="1:3">
      <c r="A24" s="32" t="s">
        <v>182</v>
      </c>
      <c r="B24" s="32" t="s">
        <v>189</v>
      </c>
      <c r="C24" s="61">
        <v>0</v>
      </c>
    </row>
    <row r="25" spans="1:3">
      <c r="A25" s="32" t="s">
        <v>182</v>
      </c>
      <c r="B25" s="32" t="s">
        <v>190</v>
      </c>
      <c r="C25" s="61">
        <v>3</v>
      </c>
    </row>
    <row r="26" spans="1:3">
      <c r="A26" s="32" t="s">
        <v>182</v>
      </c>
      <c r="B26" s="32" t="s">
        <v>191</v>
      </c>
      <c r="C26" s="61"/>
    </row>
    <row r="27" spans="1:3">
      <c r="A27" s="32" t="s">
        <v>182</v>
      </c>
      <c r="B27" s="32" t="s">
        <v>192</v>
      </c>
      <c r="C27" s="61">
        <v>0</v>
      </c>
    </row>
    <row r="28" spans="1:3">
      <c r="A28" s="32" t="s">
        <v>182</v>
      </c>
      <c r="B28" s="32" t="s">
        <v>193</v>
      </c>
      <c r="C28" s="61">
        <v>4.08</v>
      </c>
    </row>
    <row r="29" spans="1:3">
      <c r="A29" s="32" t="s">
        <v>194</v>
      </c>
      <c r="B29" s="32" t="s">
        <v>195</v>
      </c>
      <c r="C29" s="61">
        <v>0.3</v>
      </c>
    </row>
    <row r="30" spans="1:3">
      <c r="A30" s="32" t="s">
        <v>196</v>
      </c>
      <c r="B30" s="32" t="s">
        <v>197</v>
      </c>
      <c r="C30" s="61">
        <v>0</v>
      </c>
    </row>
    <row r="31" spans="1:3">
      <c r="A31" s="32" t="s">
        <v>198</v>
      </c>
      <c r="B31" s="32" t="s">
        <v>199</v>
      </c>
      <c r="C31" s="61">
        <v>0</v>
      </c>
    </row>
    <row r="32" spans="1:3">
      <c r="A32" s="32" t="s">
        <v>198</v>
      </c>
      <c r="B32" s="32" t="s">
        <v>200</v>
      </c>
      <c r="C32" s="61">
        <v>0</v>
      </c>
    </row>
    <row r="33" spans="1:3">
      <c r="A33" s="32" t="s">
        <v>201</v>
      </c>
      <c r="B33" s="32" t="s">
        <v>202</v>
      </c>
      <c r="C33" s="61"/>
    </row>
    <row r="34" spans="1:3">
      <c r="A34" s="32" t="s">
        <v>203</v>
      </c>
      <c r="B34" s="32" t="s">
        <v>204</v>
      </c>
      <c r="C34" s="61">
        <v>0</v>
      </c>
    </row>
    <row r="35" spans="1:3">
      <c r="A35" s="32" t="s">
        <v>205</v>
      </c>
      <c r="B35" s="32" t="s">
        <v>206</v>
      </c>
      <c r="C35" s="61">
        <v>0</v>
      </c>
    </row>
    <row r="36" spans="1:3">
      <c r="A36" s="32" t="s">
        <v>207</v>
      </c>
      <c r="B36" s="32" t="s">
        <v>208</v>
      </c>
      <c r="C36" s="61">
        <v>0</v>
      </c>
    </row>
    <row r="37" spans="1:3">
      <c r="A37" s="32" t="s">
        <v>209</v>
      </c>
      <c r="B37" s="32" t="s">
        <v>210</v>
      </c>
      <c r="C37" s="61">
        <v>0.1</v>
      </c>
    </row>
    <row r="38" spans="1:3">
      <c r="A38" s="32" t="s">
        <v>211</v>
      </c>
      <c r="B38" s="32" t="s">
        <v>212</v>
      </c>
      <c r="C38" s="61">
        <f>SUM(C39:C43)</f>
        <v>0</v>
      </c>
    </row>
    <row r="39" spans="1:3">
      <c r="A39" s="32" t="s">
        <v>213</v>
      </c>
      <c r="B39" s="32" t="s">
        <v>214</v>
      </c>
      <c r="C39" s="61">
        <v>0</v>
      </c>
    </row>
    <row r="40" spans="1:3">
      <c r="A40" s="32" t="s">
        <v>215</v>
      </c>
      <c r="B40" s="32" t="s">
        <v>216</v>
      </c>
      <c r="C40" s="61">
        <v>0</v>
      </c>
    </row>
    <row r="41" spans="1:3">
      <c r="A41" s="32" t="s">
        <v>215</v>
      </c>
      <c r="B41" s="32" t="s">
        <v>217</v>
      </c>
      <c r="C41" s="61">
        <v>0</v>
      </c>
    </row>
    <row r="42" spans="1:3">
      <c r="A42" s="32" t="s">
        <v>218</v>
      </c>
      <c r="B42" s="32" t="s">
        <v>219</v>
      </c>
      <c r="C42" s="61">
        <v>0</v>
      </c>
    </row>
    <row r="43" spans="1:3">
      <c r="A43" s="32" t="s">
        <v>218</v>
      </c>
      <c r="B43" s="32" t="s">
        <v>220</v>
      </c>
      <c r="C43" s="61">
        <v>0</v>
      </c>
    </row>
    <row r="44" spans="1:3">
      <c r="A44" s="32" t="s">
        <v>221</v>
      </c>
      <c r="B44" s="32" t="s">
        <v>165</v>
      </c>
      <c r="C44" s="61">
        <f>SUM(C45:C56)</f>
        <v>0</v>
      </c>
    </row>
    <row r="45" spans="1:3">
      <c r="A45" s="32" t="s">
        <v>222</v>
      </c>
      <c r="B45" s="32" t="s">
        <v>167</v>
      </c>
      <c r="C45" s="61">
        <v>0</v>
      </c>
    </row>
    <row r="46" spans="1:3">
      <c r="A46" s="32" t="s">
        <v>222</v>
      </c>
      <c r="B46" s="32" t="s">
        <v>168</v>
      </c>
      <c r="C46" s="61">
        <v>0</v>
      </c>
    </row>
    <row r="47" spans="1:3">
      <c r="A47" s="32" t="s">
        <v>222</v>
      </c>
      <c r="B47" s="32" t="s">
        <v>169</v>
      </c>
      <c r="C47" s="61">
        <v>0</v>
      </c>
    </row>
    <row r="48" spans="1:3">
      <c r="A48" s="32" t="s">
        <v>222</v>
      </c>
      <c r="B48" s="32" t="s">
        <v>177</v>
      </c>
      <c r="C48" s="61">
        <v>0</v>
      </c>
    </row>
    <row r="49" spans="1:3">
      <c r="A49" s="32" t="s">
        <v>222</v>
      </c>
      <c r="B49" s="32" t="s">
        <v>223</v>
      </c>
      <c r="C49" s="61">
        <v>0</v>
      </c>
    </row>
    <row r="50" spans="1:3">
      <c r="A50" s="32" t="s">
        <v>222</v>
      </c>
      <c r="B50" s="32" t="s">
        <v>171</v>
      </c>
      <c r="C50" s="61">
        <v>0</v>
      </c>
    </row>
    <row r="51" spans="1:3">
      <c r="A51" s="32" t="s">
        <v>222</v>
      </c>
      <c r="B51" s="32" t="s">
        <v>172</v>
      </c>
      <c r="C51" s="61">
        <v>0</v>
      </c>
    </row>
    <row r="52" spans="1:3">
      <c r="A52" s="32" t="s">
        <v>222</v>
      </c>
      <c r="B52" s="32" t="s">
        <v>224</v>
      </c>
      <c r="C52" s="61">
        <v>0</v>
      </c>
    </row>
    <row r="53" spans="1:3">
      <c r="A53" s="32" t="s">
        <v>222</v>
      </c>
      <c r="B53" s="32" t="s">
        <v>173</v>
      </c>
      <c r="C53" s="61">
        <v>0</v>
      </c>
    </row>
    <row r="54" spans="1:3">
      <c r="A54" s="32" t="s">
        <v>222</v>
      </c>
      <c r="B54" s="32" t="s">
        <v>175</v>
      </c>
      <c r="C54" s="61">
        <v>0</v>
      </c>
    </row>
    <row r="55" spans="1:3">
      <c r="A55" s="32" t="s">
        <v>222</v>
      </c>
      <c r="B55" s="32" t="s">
        <v>178</v>
      </c>
      <c r="C55" s="61">
        <v>0</v>
      </c>
    </row>
    <row r="56" spans="1:3">
      <c r="A56" s="32" t="s">
        <v>222</v>
      </c>
      <c r="B56" s="32" t="s">
        <v>179</v>
      </c>
      <c r="C56" s="61">
        <v>0</v>
      </c>
    </row>
    <row r="57" spans="1:3">
      <c r="A57" s="32" t="s">
        <v>225</v>
      </c>
      <c r="B57" s="32" t="s">
        <v>181</v>
      </c>
      <c r="C57" s="61">
        <f>SUM(C58:C83)</f>
        <v>0</v>
      </c>
    </row>
    <row r="58" spans="1:3">
      <c r="A58" s="32" t="s">
        <v>226</v>
      </c>
      <c r="B58" s="32" t="s">
        <v>183</v>
      </c>
      <c r="C58" s="61">
        <v>0</v>
      </c>
    </row>
    <row r="59" spans="1:3">
      <c r="A59" s="32" t="s">
        <v>226</v>
      </c>
      <c r="B59" s="32" t="s">
        <v>184</v>
      </c>
      <c r="C59" s="61">
        <v>0</v>
      </c>
    </row>
    <row r="60" spans="1:3">
      <c r="A60" s="32" t="s">
        <v>226</v>
      </c>
      <c r="B60" s="32" t="s">
        <v>227</v>
      </c>
      <c r="C60" s="61">
        <v>0</v>
      </c>
    </row>
    <row r="61" spans="1:3">
      <c r="A61" s="32" t="s">
        <v>226</v>
      </c>
      <c r="B61" s="32" t="s">
        <v>185</v>
      </c>
      <c r="C61" s="61">
        <v>0</v>
      </c>
    </row>
    <row r="62" spans="1:3">
      <c r="A62" s="32" t="s">
        <v>226</v>
      </c>
      <c r="B62" s="32" t="s">
        <v>186</v>
      </c>
      <c r="C62" s="61">
        <v>0</v>
      </c>
    </row>
    <row r="63" spans="1:3">
      <c r="A63" s="32" t="s">
        <v>226</v>
      </c>
      <c r="B63" s="32" t="s">
        <v>187</v>
      </c>
      <c r="C63" s="61">
        <v>0</v>
      </c>
    </row>
    <row r="64" spans="1:3">
      <c r="A64" s="32" t="s">
        <v>226</v>
      </c>
      <c r="B64" s="32" t="s">
        <v>188</v>
      </c>
      <c r="C64" s="61">
        <v>0</v>
      </c>
    </row>
    <row r="65" spans="1:3">
      <c r="A65" s="32" t="s">
        <v>226</v>
      </c>
      <c r="B65" s="32" t="s">
        <v>228</v>
      </c>
      <c r="C65" s="61">
        <v>0</v>
      </c>
    </row>
    <row r="66" spans="1:3">
      <c r="A66" s="32" t="s">
        <v>226</v>
      </c>
      <c r="B66" s="32" t="s">
        <v>189</v>
      </c>
      <c r="C66" s="61">
        <v>0</v>
      </c>
    </row>
    <row r="67" spans="1:3">
      <c r="A67" s="32" t="s">
        <v>226</v>
      </c>
      <c r="B67" s="32" t="s">
        <v>190</v>
      </c>
      <c r="C67" s="61">
        <v>0</v>
      </c>
    </row>
    <row r="68" spans="1:3">
      <c r="A68" s="32" t="s">
        <v>226</v>
      </c>
      <c r="B68" s="32" t="s">
        <v>204</v>
      </c>
      <c r="C68" s="61">
        <v>0</v>
      </c>
    </row>
    <row r="69" spans="1:3">
      <c r="A69" s="32" t="s">
        <v>226</v>
      </c>
      <c r="B69" s="32" t="s">
        <v>208</v>
      </c>
      <c r="C69" s="61">
        <v>0</v>
      </c>
    </row>
    <row r="70" spans="1:3">
      <c r="A70" s="32" t="s">
        <v>226</v>
      </c>
      <c r="B70" s="32" t="s">
        <v>229</v>
      </c>
      <c r="C70" s="61">
        <v>0</v>
      </c>
    </row>
    <row r="71" spans="1:3">
      <c r="A71" s="32" t="s">
        <v>226</v>
      </c>
      <c r="B71" s="32" t="s">
        <v>195</v>
      </c>
      <c r="C71" s="61">
        <v>0</v>
      </c>
    </row>
    <row r="72" spans="1:3">
      <c r="A72" s="32" t="s">
        <v>226</v>
      </c>
      <c r="B72" s="32" t="s">
        <v>197</v>
      </c>
      <c r="C72" s="61">
        <v>0</v>
      </c>
    </row>
    <row r="73" spans="1:3">
      <c r="A73" s="32" t="s">
        <v>226</v>
      </c>
      <c r="B73" s="32" t="s">
        <v>202</v>
      </c>
      <c r="C73" s="61">
        <v>0</v>
      </c>
    </row>
    <row r="74" spans="1:3">
      <c r="A74" s="32" t="s">
        <v>226</v>
      </c>
      <c r="B74" s="32" t="s">
        <v>230</v>
      </c>
      <c r="C74" s="61">
        <v>0</v>
      </c>
    </row>
    <row r="75" spans="1:3">
      <c r="A75" s="32" t="s">
        <v>226</v>
      </c>
      <c r="B75" s="32" t="s">
        <v>231</v>
      </c>
      <c r="C75" s="61">
        <v>0</v>
      </c>
    </row>
    <row r="76" spans="1:3">
      <c r="A76" s="32" t="s">
        <v>226</v>
      </c>
      <c r="B76" s="32" t="s">
        <v>199</v>
      </c>
      <c r="C76" s="61">
        <v>0</v>
      </c>
    </row>
    <row r="77" spans="1:3">
      <c r="A77" s="32" t="s">
        <v>226</v>
      </c>
      <c r="B77" s="32" t="s">
        <v>200</v>
      </c>
      <c r="C77" s="61">
        <v>0</v>
      </c>
    </row>
    <row r="78" spans="1:3">
      <c r="A78" s="32" t="s">
        <v>226</v>
      </c>
      <c r="B78" s="32" t="s">
        <v>191</v>
      </c>
      <c r="C78" s="61">
        <v>0</v>
      </c>
    </row>
    <row r="79" spans="1:3">
      <c r="A79" s="32" t="s">
        <v>226</v>
      </c>
      <c r="B79" s="32" t="s">
        <v>192</v>
      </c>
      <c r="C79" s="61">
        <v>0</v>
      </c>
    </row>
    <row r="80" spans="1:3">
      <c r="A80" s="32" t="s">
        <v>226</v>
      </c>
      <c r="B80" s="32" t="s">
        <v>206</v>
      </c>
      <c r="C80" s="61">
        <v>0</v>
      </c>
    </row>
    <row r="81" spans="1:3">
      <c r="A81" s="32" t="s">
        <v>226</v>
      </c>
      <c r="B81" s="32" t="s">
        <v>193</v>
      </c>
      <c r="C81" s="61">
        <v>0</v>
      </c>
    </row>
    <row r="82" spans="1:3">
      <c r="A82" s="32" t="s">
        <v>226</v>
      </c>
      <c r="B82" s="32" t="s">
        <v>232</v>
      </c>
      <c r="C82" s="61">
        <v>0</v>
      </c>
    </row>
    <row r="83" spans="1:3">
      <c r="A83" s="32" t="s">
        <v>226</v>
      </c>
      <c r="B83" s="32" t="s">
        <v>210</v>
      </c>
      <c r="C83" s="61">
        <v>0</v>
      </c>
    </row>
    <row r="84" spans="1:3">
      <c r="A84" s="32" t="s">
        <v>233</v>
      </c>
      <c r="B84" s="32" t="s">
        <v>234</v>
      </c>
      <c r="C84" s="61">
        <f>SUM(C85:C88)</f>
        <v>21.48</v>
      </c>
    </row>
    <row r="85" spans="1:3">
      <c r="A85" s="32" t="s">
        <v>235</v>
      </c>
      <c r="B85" s="32" t="s">
        <v>236</v>
      </c>
      <c r="C85" s="61">
        <v>1.75</v>
      </c>
    </row>
    <row r="86" spans="1:3">
      <c r="A86" s="32" t="s">
        <v>237</v>
      </c>
      <c r="B86" s="32" t="s">
        <v>238</v>
      </c>
      <c r="C86" s="61">
        <v>0</v>
      </c>
    </row>
    <row r="87" spans="1:3">
      <c r="A87" s="32" t="s">
        <v>237</v>
      </c>
      <c r="B87" s="32" t="s">
        <v>239</v>
      </c>
      <c r="C87" s="61">
        <v>19.73</v>
      </c>
    </row>
    <row r="88" spans="1:3">
      <c r="A88" s="32" t="s">
        <v>240</v>
      </c>
      <c r="B88" s="32" t="s">
        <v>241</v>
      </c>
      <c r="C88" s="61">
        <v>0</v>
      </c>
    </row>
    <row r="89" spans="1:1">
      <c r="A89" s="24" t="s">
        <v>97</v>
      </c>
    </row>
  </sheetData>
  <mergeCells count="3">
    <mergeCell ref="A1:C1"/>
    <mergeCell ref="A2:C2"/>
    <mergeCell ref="A3:B3"/>
  </mergeCells>
  <pageMargins left="0.75" right="0.75" top="1" bottom="1" header="0.5" footer="0.5"/>
  <pageSetup paperSize="9" scale="5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4" sqref="F24"/>
    </sheetView>
  </sheetViews>
  <sheetFormatPr defaultColWidth="9" defaultRowHeight="13.5" outlineLevelCol="6"/>
  <cols>
    <col min="1" max="7" width="20.6333333333333" customWidth="1"/>
  </cols>
  <sheetData>
    <row r="1" customHeight="1" spans="1:7">
      <c r="A1" s="1" t="s">
        <v>242</v>
      </c>
      <c r="B1" s="1"/>
      <c r="C1" s="1"/>
      <c r="D1" s="1"/>
      <c r="E1" s="1"/>
      <c r="F1" s="1"/>
      <c r="G1" s="1"/>
    </row>
    <row r="2" ht="15" customHeight="1" spans="1:7">
      <c r="A2" s="49" t="s">
        <v>243</v>
      </c>
      <c r="B2" s="49"/>
      <c r="C2" s="49"/>
      <c r="D2" s="49"/>
      <c r="E2" s="49"/>
      <c r="F2" s="49"/>
      <c r="G2" s="49"/>
    </row>
    <row r="3" ht="15" customHeight="1" spans="1:7">
      <c r="A3" s="37" t="s">
        <v>18</v>
      </c>
      <c r="B3" s="37"/>
      <c r="C3" s="37"/>
      <c r="D3" s="37"/>
      <c r="E3" s="50" t="s">
        <v>19</v>
      </c>
      <c r="F3" s="50"/>
      <c r="G3" s="50"/>
    </row>
    <row r="4" ht="15" customHeight="1" spans="1:7">
      <c r="A4" s="20" t="s">
        <v>150</v>
      </c>
      <c r="B4" s="20"/>
      <c r="C4" s="20" t="s">
        <v>244</v>
      </c>
      <c r="D4" s="4" t="s">
        <v>110</v>
      </c>
      <c r="E4" s="4" t="s">
        <v>111</v>
      </c>
      <c r="F4" s="4"/>
      <c r="G4" s="4"/>
    </row>
    <row r="5" spans="1:7">
      <c r="A5" s="4" t="s">
        <v>108</v>
      </c>
      <c r="B5" s="4" t="s">
        <v>109</v>
      </c>
      <c r="C5" s="20"/>
      <c r="D5" s="4"/>
      <c r="E5" s="4" t="s">
        <v>79</v>
      </c>
      <c r="F5" s="4" t="s">
        <v>152</v>
      </c>
      <c r="G5" s="4" t="s">
        <v>153</v>
      </c>
    </row>
    <row r="6" ht="15" customHeight="1" spans="1:7">
      <c r="A6" s="5" t="s">
        <v>89</v>
      </c>
      <c r="B6" s="5"/>
      <c r="C6" s="21" t="s">
        <v>156</v>
      </c>
      <c r="D6" s="5">
        <v>2</v>
      </c>
      <c r="E6" s="5" t="s">
        <v>245</v>
      </c>
      <c r="F6" s="5">
        <v>4</v>
      </c>
      <c r="G6" s="5">
        <v>5</v>
      </c>
    </row>
    <row r="7" spans="1:7">
      <c r="A7" s="21"/>
      <c r="B7" s="21" t="s">
        <v>75</v>
      </c>
      <c r="C7" s="22">
        <f t="shared" ref="C7:C10" si="0">D7+E7</f>
        <v>0</v>
      </c>
      <c r="D7" s="22">
        <v>0</v>
      </c>
      <c r="E7" s="22">
        <f t="shared" ref="E7:E10" si="1">F7+G7</f>
        <v>0</v>
      </c>
      <c r="F7" s="22">
        <v>0</v>
      </c>
      <c r="G7" s="22">
        <v>0</v>
      </c>
    </row>
    <row r="8" spans="1:7">
      <c r="A8" s="23" t="s">
        <v>246</v>
      </c>
      <c r="B8" s="53"/>
      <c r="C8" s="22">
        <f t="shared" si="0"/>
        <v>0</v>
      </c>
      <c r="D8" s="22">
        <v>0</v>
      </c>
      <c r="E8" s="22">
        <f t="shared" si="1"/>
        <v>0</v>
      </c>
      <c r="F8" s="22">
        <v>0</v>
      </c>
      <c r="G8" s="22">
        <v>0</v>
      </c>
    </row>
    <row r="9" spans="1:7">
      <c r="A9" s="23" t="s">
        <v>247</v>
      </c>
      <c r="B9" s="53"/>
      <c r="C9" s="22">
        <f t="shared" si="0"/>
        <v>0</v>
      </c>
      <c r="D9" s="22">
        <v>0</v>
      </c>
      <c r="E9" s="22">
        <f t="shared" si="1"/>
        <v>0</v>
      </c>
      <c r="F9" s="22">
        <v>0</v>
      </c>
      <c r="G9" s="22">
        <v>0</v>
      </c>
    </row>
    <row r="10" spans="1:7">
      <c r="A10" s="23" t="s">
        <v>248</v>
      </c>
      <c r="B10" s="53"/>
      <c r="C10" s="22">
        <f t="shared" si="0"/>
        <v>0</v>
      </c>
      <c r="D10" s="22">
        <v>0</v>
      </c>
      <c r="E10" s="22">
        <f t="shared" si="1"/>
        <v>0</v>
      </c>
      <c r="F10" s="22">
        <v>0</v>
      </c>
      <c r="G10" s="22">
        <v>0</v>
      </c>
    </row>
    <row r="11" spans="1:1">
      <c r="A11" s="24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8" sqref="B8:B10"/>
    </sheetView>
  </sheetViews>
  <sheetFormatPr defaultColWidth="9" defaultRowHeight="13.5" outlineLevelCol="6"/>
  <cols>
    <col min="1" max="7" width="20.6333333333333" customWidth="1"/>
  </cols>
  <sheetData>
    <row r="1" customHeight="1" spans="1:7">
      <c r="A1" s="1" t="s">
        <v>249</v>
      </c>
      <c r="B1" s="1"/>
      <c r="C1" s="1"/>
      <c r="D1" s="1"/>
      <c r="E1" s="1"/>
      <c r="F1" s="1"/>
      <c r="G1" s="1"/>
    </row>
    <row r="2" ht="15" customHeight="1" spans="1:7">
      <c r="A2" s="49" t="s">
        <v>250</v>
      </c>
      <c r="B2" s="49"/>
      <c r="C2" s="49"/>
      <c r="D2" s="49"/>
      <c r="E2" s="49"/>
      <c r="F2" s="49"/>
      <c r="G2" s="49"/>
    </row>
    <row r="3" ht="15" customHeight="1" spans="1:7">
      <c r="A3" s="37" t="s">
        <v>18</v>
      </c>
      <c r="B3" s="37"/>
      <c r="C3" s="37"/>
      <c r="D3" s="37"/>
      <c r="E3" s="50" t="s">
        <v>19</v>
      </c>
      <c r="F3" s="50"/>
      <c r="G3" s="50"/>
    </row>
    <row r="4" ht="15" customHeight="1" spans="1:7">
      <c r="A4" s="20" t="s">
        <v>150</v>
      </c>
      <c r="B4" s="20"/>
      <c r="C4" s="20" t="s">
        <v>244</v>
      </c>
      <c r="D4" s="4" t="s">
        <v>110</v>
      </c>
      <c r="E4" s="4" t="s">
        <v>111</v>
      </c>
      <c r="F4" s="4"/>
      <c r="G4" s="4"/>
    </row>
    <row r="5" spans="1:7">
      <c r="A5" s="4" t="s">
        <v>108</v>
      </c>
      <c r="B5" s="4" t="s">
        <v>109</v>
      </c>
      <c r="C5" s="20"/>
      <c r="D5" s="4"/>
      <c r="E5" s="4" t="s">
        <v>79</v>
      </c>
      <c r="F5" s="4" t="s">
        <v>152</v>
      </c>
      <c r="G5" s="4" t="s">
        <v>153</v>
      </c>
    </row>
    <row r="6" ht="15" customHeight="1" spans="1:7">
      <c r="A6" s="5" t="s">
        <v>89</v>
      </c>
      <c r="B6" s="5"/>
      <c r="C6" s="21" t="s">
        <v>156</v>
      </c>
      <c r="D6" s="5">
        <v>2</v>
      </c>
      <c r="E6" s="5" t="s">
        <v>245</v>
      </c>
      <c r="F6" s="5">
        <v>4</v>
      </c>
      <c r="G6" s="5">
        <v>5</v>
      </c>
    </row>
    <row r="7" spans="1:7">
      <c r="A7" s="5"/>
      <c r="B7" s="5" t="s">
        <v>75</v>
      </c>
      <c r="C7" s="22">
        <f t="shared" ref="C7:C10" si="0">D7+E7</f>
        <v>0</v>
      </c>
      <c r="D7" s="34">
        <v>0</v>
      </c>
      <c r="E7" s="34">
        <f t="shared" ref="E7:E10" si="1">F7+G7</f>
        <v>0</v>
      </c>
      <c r="F7" s="34">
        <v>0</v>
      </c>
      <c r="G7" s="34">
        <v>0</v>
      </c>
    </row>
    <row r="8" spans="1:7">
      <c r="A8" s="23" t="s">
        <v>246</v>
      </c>
      <c r="B8" s="53"/>
      <c r="C8" s="22">
        <f t="shared" si="0"/>
        <v>0</v>
      </c>
      <c r="D8" s="34">
        <v>0</v>
      </c>
      <c r="E8" s="34">
        <f t="shared" si="1"/>
        <v>0</v>
      </c>
      <c r="F8" s="34">
        <v>0</v>
      </c>
      <c r="G8" s="34">
        <v>0</v>
      </c>
    </row>
    <row r="9" spans="1:7">
      <c r="A9" s="23" t="s">
        <v>247</v>
      </c>
      <c r="B9" s="53"/>
      <c r="C9" s="22">
        <f t="shared" si="0"/>
        <v>0</v>
      </c>
      <c r="D9" s="34">
        <v>0</v>
      </c>
      <c r="E9" s="34">
        <f t="shared" si="1"/>
        <v>0</v>
      </c>
      <c r="F9" s="34">
        <v>0</v>
      </c>
      <c r="G9" s="34">
        <v>0</v>
      </c>
    </row>
    <row r="10" spans="1:7">
      <c r="A10" s="23" t="s">
        <v>248</v>
      </c>
      <c r="B10" s="53"/>
      <c r="C10" s="22">
        <f t="shared" si="0"/>
        <v>0</v>
      </c>
      <c r="D10" s="34">
        <v>0</v>
      </c>
      <c r="E10" s="34">
        <f t="shared" si="1"/>
        <v>0</v>
      </c>
      <c r="F10" s="34">
        <v>0</v>
      </c>
      <c r="G10" s="34">
        <v>0</v>
      </c>
    </row>
    <row r="11" spans="1:1">
      <c r="A11" s="24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B26" sqref="B26"/>
    </sheetView>
  </sheetViews>
  <sheetFormatPr defaultColWidth="9" defaultRowHeight="13.5"/>
  <cols>
    <col min="1" max="12" width="15.6333333333333" customWidth="1"/>
  </cols>
  <sheetData>
    <row r="1" customHeight="1" spans="1:12">
      <c r="A1" s="1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49" t="s">
        <v>252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15" customHeight="1" spans="1:12">
      <c r="A3" s="37" t="s">
        <v>18</v>
      </c>
      <c r="B3" s="37"/>
      <c r="C3" s="37"/>
      <c r="D3" s="37"/>
      <c r="E3" s="37"/>
      <c r="F3" s="37"/>
      <c r="G3" s="50" t="s">
        <v>19</v>
      </c>
      <c r="H3" s="50"/>
      <c r="I3" s="50"/>
      <c r="J3" s="50"/>
      <c r="K3" s="50"/>
      <c r="L3" s="50"/>
    </row>
    <row r="4" ht="35.25" customHeight="1" spans="1:12">
      <c r="A4" s="4" t="s">
        <v>22</v>
      </c>
      <c r="B4" s="4" t="s">
        <v>253</v>
      </c>
      <c r="C4" s="20" t="s">
        <v>254</v>
      </c>
      <c r="D4" s="20"/>
      <c r="E4" s="20"/>
      <c r="F4" s="20"/>
      <c r="G4" s="20" t="s">
        <v>255</v>
      </c>
      <c r="H4" s="20"/>
      <c r="I4" s="20"/>
      <c r="J4" s="20"/>
      <c r="K4" s="4" t="s">
        <v>256</v>
      </c>
      <c r="L4" s="4" t="s">
        <v>257</v>
      </c>
    </row>
    <row r="5" spans="1:12">
      <c r="A5" s="4"/>
      <c r="B5" s="4"/>
      <c r="C5" s="4" t="s">
        <v>79</v>
      </c>
      <c r="D5" s="4" t="s">
        <v>105</v>
      </c>
      <c r="E5" s="4" t="s">
        <v>106</v>
      </c>
      <c r="F5" s="4" t="s">
        <v>107</v>
      </c>
      <c r="G5" s="4" t="s">
        <v>79</v>
      </c>
      <c r="H5" s="4" t="s">
        <v>105</v>
      </c>
      <c r="I5" s="4" t="s">
        <v>106</v>
      </c>
      <c r="J5" s="4" t="s">
        <v>107</v>
      </c>
      <c r="K5" s="4" t="s">
        <v>258</v>
      </c>
      <c r="L5" s="4" t="s">
        <v>258</v>
      </c>
    </row>
    <row r="6" spans="1:12">
      <c r="A6" s="5" t="s">
        <v>89</v>
      </c>
      <c r="B6" s="5">
        <v>1</v>
      </c>
      <c r="C6" s="5" t="s">
        <v>259</v>
      </c>
      <c r="D6" s="5">
        <v>3</v>
      </c>
      <c r="E6" s="5">
        <v>4</v>
      </c>
      <c r="F6" s="5">
        <v>5</v>
      </c>
      <c r="G6" s="5" t="s">
        <v>260</v>
      </c>
      <c r="H6" s="5">
        <v>7</v>
      </c>
      <c r="I6" s="5">
        <v>8</v>
      </c>
      <c r="J6" s="5">
        <v>9</v>
      </c>
      <c r="K6" s="5" t="s">
        <v>261</v>
      </c>
      <c r="L6" s="5" t="s">
        <v>262</v>
      </c>
    </row>
    <row r="7" ht="25" customHeight="1" spans="1:12">
      <c r="A7" s="5" t="s">
        <v>75</v>
      </c>
      <c r="B7" s="34">
        <v>0</v>
      </c>
      <c r="C7" s="34">
        <f t="shared" ref="C7:C12" si="0">D7+E7+F7</f>
        <v>0</v>
      </c>
      <c r="D7" s="34">
        <v>0</v>
      </c>
      <c r="E7" s="34">
        <v>0</v>
      </c>
      <c r="F7" s="34">
        <v>0</v>
      </c>
      <c r="G7" s="34">
        <f t="shared" ref="G7:G12" si="1">H7+I7+J7</f>
        <v>0</v>
      </c>
      <c r="H7" s="34">
        <v>0</v>
      </c>
      <c r="I7" s="34">
        <v>0</v>
      </c>
      <c r="J7" s="34">
        <v>0</v>
      </c>
      <c r="K7" s="34">
        <f t="shared" ref="K7:K12" si="2">G7-C7</f>
        <v>0</v>
      </c>
      <c r="L7" s="34" t="e">
        <f t="shared" ref="L7:L12" si="3">K7/C7</f>
        <v>#DIV/0!</v>
      </c>
    </row>
    <row r="8" ht="25" customHeight="1" spans="1:12">
      <c r="A8" s="23" t="s">
        <v>263</v>
      </c>
      <c r="B8" s="22">
        <v>0</v>
      </c>
      <c r="C8" s="34">
        <f t="shared" si="0"/>
        <v>0</v>
      </c>
      <c r="D8" s="34">
        <v>0</v>
      </c>
      <c r="E8" s="34">
        <v>0</v>
      </c>
      <c r="F8" s="34">
        <v>0</v>
      </c>
      <c r="G8" s="34">
        <f t="shared" si="1"/>
        <v>0</v>
      </c>
      <c r="H8" s="34">
        <v>0</v>
      </c>
      <c r="I8" s="34">
        <v>0</v>
      </c>
      <c r="J8" s="34">
        <v>0</v>
      </c>
      <c r="K8" s="34">
        <f t="shared" si="2"/>
        <v>0</v>
      </c>
      <c r="L8" s="34" t="e">
        <f t="shared" si="3"/>
        <v>#DIV/0!</v>
      </c>
    </row>
    <row r="9" ht="25" customHeight="1" spans="1:12">
      <c r="A9" s="23" t="s">
        <v>264</v>
      </c>
      <c r="B9" s="22">
        <v>0</v>
      </c>
      <c r="C9" s="34">
        <f t="shared" si="0"/>
        <v>0</v>
      </c>
      <c r="D9" s="34">
        <v>0</v>
      </c>
      <c r="E9" s="34">
        <v>0</v>
      </c>
      <c r="F9" s="34">
        <v>0</v>
      </c>
      <c r="G9" s="34">
        <f t="shared" si="1"/>
        <v>0</v>
      </c>
      <c r="H9" s="34">
        <v>0</v>
      </c>
      <c r="I9" s="34">
        <v>0</v>
      </c>
      <c r="J9" s="34">
        <v>0</v>
      </c>
      <c r="K9" s="34">
        <f t="shared" si="2"/>
        <v>0</v>
      </c>
      <c r="L9" s="34" t="e">
        <f t="shared" si="3"/>
        <v>#DIV/0!</v>
      </c>
    </row>
    <row r="10" ht="25" customHeight="1" spans="1:12">
      <c r="A10" s="23" t="s">
        <v>265</v>
      </c>
      <c r="B10" s="22">
        <v>0</v>
      </c>
      <c r="C10" s="34">
        <f t="shared" si="0"/>
        <v>0</v>
      </c>
      <c r="D10" s="34">
        <v>0</v>
      </c>
      <c r="E10" s="34">
        <v>0</v>
      </c>
      <c r="F10" s="34">
        <v>0</v>
      </c>
      <c r="G10" s="34">
        <f t="shared" si="1"/>
        <v>0</v>
      </c>
      <c r="H10" s="34">
        <v>0</v>
      </c>
      <c r="I10" s="34">
        <v>0</v>
      </c>
      <c r="J10" s="34">
        <v>0</v>
      </c>
      <c r="K10" s="34">
        <f t="shared" si="2"/>
        <v>0</v>
      </c>
      <c r="L10" s="34" t="e">
        <f t="shared" si="3"/>
        <v>#DIV/0!</v>
      </c>
    </row>
    <row r="11" ht="25" customHeight="1" spans="1:12">
      <c r="A11" s="23" t="s">
        <v>266</v>
      </c>
      <c r="B11" s="22">
        <v>0</v>
      </c>
      <c r="C11" s="34">
        <f t="shared" si="0"/>
        <v>0</v>
      </c>
      <c r="D11" s="34">
        <v>0</v>
      </c>
      <c r="E11" s="34">
        <v>0</v>
      </c>
      <c r="F11" s="34">
        <v>0</v>
      </c>
      <c r="G11" s="34">
        <f t="shared" si="1"/>
        <v>0</v>
      </c>
      <c r="H11" s="34">
        <v>0</v>
      </c>
      <c r="I11" s="34">
        <v>0</v>
      </c>
      <c r="J11" s="34">
        <v>0</v>
      </c>
      <c r="K11" s="34">
        <f t="shared" si="2"/>
        <v>0</v>
      </c>
      <c r="L11" s="34" t="e">
        <f t="shared" si="3"/>
        <v>#DIV/0!</v>
      </c>
    </row>
    <row r="12" ht="25" customHeight="1" spans="1:12">
      <c r="A12" s="23" t="s">
        <v>267</v>
      </c>
      <c r="B12" s="22">
        <v>0</v>
      </c>
      <c r="C12" s="34">
        <f t="shared" si="0"/>
        <v>0</v>
      </c>
      <c r="D12" s="34">
        <v>0</v>
      </c>
      <c r="E12" s="34">
        <v>0</v>
      </c>
      <c r="F12" s="34">
        <v>0</v>
      </c>
      <c r="G12" s="34">
        <f t="shared" si="1"/>
        <v>0</v>
      </c>
      <c r="H12" s="34">
        <v>0</v>
      </c>
      <c r="I12" s="34">
        <v>0</v>
      </c>
      <c r="J12" s="34">
        <v>0</v>
      </c>
      <c r="K12" s="34">
        <f t="shared" si="2"/>
        <v>0</v>
      </c>
      <c r="L12" s="34" t="e">
        <f t="shared" si="3"/>
        <v>#DIV/0!</v>
      </c>
    </row>
    <row r="13" spans="1:12">
      <c r="A13" s="51" t="s">
        <v>268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ht="45" customHeight="1" spans="1:1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L1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opLeftCell="A10" workbookViewId="0">
      <selection activeCell="J9" sqref="J9"/>
    </sheetView>
  </sheetViews>
  <sheetFormatPr defaultColWidth="9" defaultRowHeight="13.5"/>
  <cols>
    <col min="1" max="1" width="15.125" style="26" customWidth="1"/>
    <col min="2" max="3" width="9" style="26"/>
    <col min="4" max="4" width="20.25" style="26" customWidth="1"/>
    <col min="5" max="5" width="9" style="35"/>
    <col min="6" max="6" width="13.75" style="26" customWidth="1"/>
    <col min="7" max="9" width="9" style="26"/>
  </cols>
  <sheetData>
    <row r="1" customHeight="1" spans="1:18">
      <c r="A1" s="1" t="s">
        <v>269</v>
      </c>
      <c r="B1" s="1"/>
      <c r="C1" s="36"/>
      <c r="D1" s="36"/>
      <c r="E1" s="28"/>
      <c r="F1" s="36"/>
      <c r="G1" s="36"/>
      <c r="H1" s="36"/>
      <c r="I1" s="36"/>
      <c r="J1" s="42"/>
      <c r="K1" s="42"/>
      <c r="L1" s="42"/>
      <c r="M1" s="42"/>
      <c r="N1" s="42"/>
      <c r="O1" s="42"/>
      <c r="P1" s="42"/>
      <c r="Q1" s="42"/>
      <c r="R1" s="42"/>
    </row>
    <row r="2" ht="15" customHeight="1" spans="1:18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15" customHeight="1" spans="1:18">
      <c r="A3" s="37" t="s">
        <v>18</v>
      </c>
      <c r="B3" s="37"/>
      <c r="C3" s="38"/>
      <c r="D3" s="38"/>
      <c r="E3" s="39"/>
      <c r="F3" s="38"/>
      <c r="G3" s="31"/>
      <c r="H3" s="31"/>
      <c r="I3" s="31"/>
      <c r="J3" s="43"/>
      <c r="K3" s="43"/>
      <c r="L3" s="43"/>
      <c r="M3" s="44" t="s">
        <v>19</v>
      </c>
      <c r="N3" s="44"/>
      <c r="O3" s="44"/>
      <c r="P3" s="44"/>
      <c r="Q3" s="44"/>
      <c r="R3" s="44"/>
    </row>
    <row r="4" ht="15" customHeight="1" spans="1:18">
      <c r="A4" s="4" t="s">
        <v>72</v>
      </c>
      <c r="B4" s="20" t="s">
        <v>271</v>
      </c>
      <c r="C4" s="20" t="s">
        <v>150</v>
      </c>
      <c r="D4" s="20"/>
      <c r="E4" s="4"/>
      <c r="F4" s="20"/>
      <c r="G4" s="4" t="s">
        <v>244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4" customHeight="1" spans="1:18">
      <c r="A5" s="4"/>
      <c r="B5" s="20"/>
      <c r="C5" s="20" t="s">
        <v>108</v>
      </c>
      <c r="D5" s="20" t="s">
        <v>109</v>
      </c>
      <c r="E5" s="4" t="s">
        <v>108</v>
      </c>
      <c r="F5" s="20" t="s">
        <v>109</v>
      </c>
      <c r="G5" s="4"/>
      <c r="H5" s="4" t="s">
        <v>79</v>
      </c>
      <c r="I5" s="4" t="s">
        <v>105</v>
      </c>
      <c r="J5" s="4" t="s">
        <v>106</v>
      </c>
      <c r="K5" s="4" t="s">
        <v>107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15" customHeight="1" spans="1:18">
      <c r="A6" s="5" t="s">
        <v>89</v>
      </c>
      <c r="B6" s="5"/>
      <c r="C6" s="5"/>
      <c r="D6" s="5"/>
      <c r="E6" s="5"/>
      <c r="F6" s="5"/>
      <c r="G6" s="5" t="s">
        <v>272</v>
      </c>
      <c r="H6" s="5" t="s">
        <v>259</v>
      </c>
      <c r="I6" s="5">
        <v>3</v>
      </c>
      <c r="J6" s="5">
        <v>4</v>
      </c>
      <c r="K6" s="5">
        <v>5</v>
      </c>
      <c r="L6" s="5">
        <v>6</v>
      </c>
      <c r="M6" s="45" t="s">
        <v>273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46"/>
      <c r="N7" s="5"/>
      <c r="O7" s="5"/>
      <c r="P7" s="5"/>
      <c r="Q7" s="5"/>
      <c r="R7" s="5"/>
    </row>
    <row r="8" ht="24" customHeight="1" spans="1:18">
      <c r="A8" s="21"/>
      <c r="B8" s="21"/>
      <c r="C8" s="21"/>
      <c r="D8" s="21"/>
      <c r="E8" s="5"/>
      <c r="F8" s="21" t="s">
        <v>75</v>
      </c>
      <c r="G8" s="40">
        <v>187.59</v>
      </c>
      <c r="H8" s="40">
        <f>H9+H23</f>
        <v>187.59</v>
      </c>
      <c r="I8" s="40">
        <f>I9+I23</f>
        <v>187.59</v>
      </c>
      <c r="J8" s="22"/>
      <c r="K8" s="22"/>
      <c r="L8" s="22"/>
      <c r="M8" s="22"/>
      <c r="N8" s="22"/>
      <c r="O8" s="22"/>
      <c r="P8" s="22"/>
      <c r="Q8" s="22"/>
      <c r="R8" s="22"/>
    </row>
    <row r="9" ht="24" customHeight="1" spans="1:18">
      <c r="A9" s="5" t="s">
        <v>274</v>
      </c>
      <c r="B9" s="5" t="s">
        <v>275</v>
      </c>
      <c r="C9" s="21"/>
      <c r="D9" s="21"/>
      <c r="E9" s="5"/>
      <c r="F9" s="21"/>
      <c r="G9" s="40">
        <v>175.51</v>
      </c>
      <c r="H9" s="40">
        <v>175.51</v>
      </c>
      <c r="I9" s="40">
        <v>175.51</v>
      </c>
      <c r="J9" s="22"/>
      <c r="K9" s="22"/>
      <c r="L9" s="22"/>
      <c r="M9" s="22"/>
      <c r="N9" s="22"/>
      <c r="O9" s="22"/>
      <c r="P9" s="22"/>
      <c r="Q9" s="22"/>
      <c r="R9" s="22"/>
    </row>
    <row r="10" ht="24" customHeight="1" spans="1:18">
      <c r="A10" s="5"/>
      <c r="B10" s="5"/>
      <c r="C10" s="21">
        <v>2160201</v>
      </c>
      <c r="D10" s="21" t="s">
        <v>123</v>
      </c>
      <c r="E10" s="5">
        <v>30101</v>
      </c>
      <c r="F10" s="21" t="s">
        <v>276</v>
      </c>
      <c r="G10" s="40">
        <v>40.79</v>
      </c>
      <c r="H10" s="40">
        <v>40.79</v>
      </c>
      <c r="I10" s="40">
        <v>40.79</v>
      </c>
      <c r="J10" s="22"/>
      <c r="K10" s="22"/>
      <c r="L10" s="22"/>
      <c r="M10" s="22"/>
      <c r="N10" s="22"/>
      <c r="O10" s="22"/>
      <c r="P10" s="22"/>
      <c r="Q10" s="22"/>
      <c r="R10" s="22"/>
    </row>
    <row r="11" ht="24" customHeight="1" spans="1:18">
      <c r="A11" s="21"/>
      <c r="B11" s="5"/>
      <c r="C11" s="21">
        <v>2160201</v>
      </c>
      <c r="D11" s="21" t="s">
        <v>123</v>
      </c>
      <c r="E11" s="5">
        <v>30102</v>
      </c>
      <c r="F11" s="5" t="s">
        <v>277</v>
      </c>
      <c r="G11" s="40">
        <v>25.68</v>
      </c>
      <c r="H11" s="40">
        <v>25.68</v>
      </c>
      <c r="I11" s="40">
        <v>25.68</v>
      </c>
      <c r="J11" s="22"/>
      <c r="K11" s="22"/>
      <c r="L11" s="22"/>
      <c r="M11" s="22"/>
      <c r="N11" s="22"/>
      <c r="O11" s="22"/>
      <c r="P11" s="22"/>
      <c r="Q11" s="22"/>
      <c r="R11" s="22"/>
    </row>
    <row r="12" ht="24" customHeight="1" spans="1:18">
      <c r="A12" s="21"/>
      <c r="B12" s="5"/>
      <c r="C12" s="21">
        <v>2160201</v>
      </c>
      <c r="D12" s="21" t="s">
        <v>123</v>
      </c>
      <c r="E12" s="5">
        <v>30103</v>
      </c>
      <c r="F12" s="21" t="s">
        <v>278</v>
      </c>
      <c r="G12" s="40">
        <v>2.19</v>
      </c>
      <c r="H12" s="40">
        <v>2.19</v>
      </c>
      <c r="I12" s="40">
        <v>2.19</v>
      </c>
      <c r="J12" s="22"/>
      <c r="K12" s="22"/>
      <c r="L12" s="22"/>
      <c r="M12" s="22"/>
      <c r="N12" s="22"/>
      <c r="O12" s="22"/>
      <c r="P12" s="22"/>
      <c r="Q12" s="22"/>
      <c r="R12" s="22"/>
    </row>
    <row r="13" ht="35.25" customHeight="1" spans="1:18">
      <c r="A13" s="5"/>
      <c r="B13" s="21"/>
      <c r="C13" s="21">
        <v>2160201</v>
      </c>
      <c r="D13" s="21" t="s">
        <v>123</v>
      </c>
      <c r="E13" s="5">
        <v>30302</v>
      </c>
      <c r="F13" s="21" t="s">
        <v>279</v>
      </c>
      <c r="G13" s="40">
        <v>10.23</v>
      </c>
      <c r="H13" s="40">
        <v>10.23</v>
      </c>
      <c r="I13" s="40">
        <v>10.23</v>
      </c>
      <c r="J13" s="22"/>
      <c r="K13" s="22"/>
      <c r="L13" s="22"/>
      <c r="M13" s="22"/>
      <c r="N13" s="22"/>
      <c r="O13" s="22"/>
      <c r="P13" s="22"/>
      <c r="Q13" s="22"/>
      <c r="R13" s="22"/>
    </row>
    <row r="14" ht="24" customHeight="1" spans="1:18">
      <c r="A14" s="21"/>
      <c r="B14" s="5"/>
      <c r="C14" s="21">
        <v>2160201</v>
      </c>
      <c r="D14" s="21" t="s">
        <v>123</v>
      </c>
      <c r="E14" s="5">
        <v>30304</v>
      </c>
      <c r="F14" s="21" t="s">
        <v>280</v>
      </c>
      <c r="G14" s="40">
        <v>1.75</v>
      </c>
      <c r="H14" s="40">
        <v>1.75</v>
      </c>
      <c r="I14" s="40">
        <v>1.75</v>
      </c>
      <c r="J14" s="22"/>
      <c r="K14" s="22"/>
      <c r="L14" s="22"/>
      <c r="M14" s="22"/>
      <c r="N14" s="22"/>
      <c r="O14" s="22"/>
      <c r="P14" s="22"/>
      <c r="Q14" s="22"/>
      <c r="R14" s="22"/>
    </row>
    <row r="15" ht="24" customHeight="1" spans="1:18">
      <c r="A15" s="21"/>
      <c r="B15" s="5"/>
      <c r="C15" s="5">
        <v>2080505</v>
      </c>
      <c r="D15" s="5" t="s">
        <v>281</v>
      </c>
      <c r="E15" s="5">
        <v>30108</v>
      </c>
      <c r="F15" s="5" t="s">
        <v>281</v>
      </c>
      <c r="G15" s="40">
        <v>12.9</v>
      </c>
      <c r="H15" s="40">
        <v>12.9</v>
      </c>
      <c r="I15" s="40">
        <v>12.9</v>
      </c>
      <c r="J15" s="22"/>
      <c r="K15" s="22"/>
      <c r="L15" s="22"/>
      <c r="M15" s="22"/>
      <c r="N15" s="22"/>
      <c r="O15" s="22"/>
      <c r="P15" s="22"/>
      <c r="Q15" s="22"/>
      <c r="R15" s="22"/>
    </row>
    <row r="16" ht="24" customHeight="1" spans="1:18">
      <c r="A16" s="41"/>
      <c r="B16" s="10"/>
      <c r="C16" s="21">
        <v>2080506</v>
      </c>
      <c r="D16" s="21" t="s">
        <v>282</v>
      </c>
      <c r="E16" s="5">
        <v>30109</v>
      </c>
      <c r="F16" s="21" t="s">
        <v>283</v>
      </c>
      <c r="G16" s="40">
        <v>20</v>
      </c>
      <c r="H16" s="40">
        <v>20</v>
      </c>
      <c r="I16" s="40">
        <v>20</v>
      </c>
      <c r="J16" s="47"/>
      <c r="K16" s="47"/>
      <c r="L16" s="47"/>
      <c r="M16" s="47"/>
      <c r="N16" s="47"/>
      <c r="O16" s="47"/>
      <c r="P16" s="47"/>
      <c r="Q16" s="47"/>
      <c r="R16" s="47"/>
    </row>
    <row r="17" ht="24" customHeight="1" spans="1:18">
      <c r="A17" s="41"/>
      <c r="B17" s="10"/>
      <c r="C17" s="21">
        <v>2080599</v>
      </c>
      <c r="D17" s="21" t="s">
        <v>132</v>
      </c>
      <c r="E17" s="5">
        <v>30302</v>
      </c>
      <c r="F17" s="21" t="s">
        <v>284</v>
      </c>
      <c r="G17" s="40">
        <v>19.73</v>
      </c>
      <c r="H17" s="40">
        <v>19.73</v>
      </c>
      <c r="I17" s="40">
        <v>19.73</v>
      </c>
      <c r="J17" s="47"/>
      <c r="K17" s="47"/>
      <c r="L17" s="47"/>
      <c r="M17" s="47"/>
      <c r="N17" s="47"/>
      <c r="O17" s="47"/>
      <c r="P17" s="47"/>
      <c r="Q17" s="47"/>
      <c r="R17" s="47"/>
    </row>
    <row r="18" ht="24" customHeight="1" spans="1:18">
      <c r="A18" s="41"/>
      <c r="B18" s="10"/>
      <c r="C18" s="21">
        <v>2101101</v>
      </c>
      <c r="D18" s="21" t="s">
        <v>285</v>
      </c>
      <c r="E18" s="5">
        <v>30112</v>
      </c>
      <c r="F18" s="21" t="s">
        <v>286</v>
      </c>
      <c r="G18" s="40">
        <v>4.48</v>
      </c>
      <c r="H18" s="40">
        <v>4.48</v>
      </c>
      <c r="I18" s="40">
        <v>4.48</v>
      </c>
      <c r="J18" s="47"/>
      <c r="K18" s="47"/>
      <c r="L18" s="47"/>
      <c r="M18" s="47"/>
      <c r="N18" s="47"/>
      <c r="O18" s="47"/>
      <c r="P18" s="47"/>
      <c r="Q18" s="47"/>
      <c r="R18" s="47"/>
    </row>
    <row r="19" ht="24" customHeight="1" spans="1:18">
      <c r="A19" s="41"/>
      <c r="B19" s="10"/>
      <c r="C19" s="21">
        <v>2101103</v>
      </c>
      <c r="D19" s="21" t="s">
        <v>287</v>
      </c>
      <c r="E19" s="5">
        <v>30112</v>
      </c>
      <c r="F19" s="21" t="s">
        <v>286</v>
      </c>
      <c r="G19" s="40">
        <v>5.15</v>
      </c>
      <c r="H19" s="40">
        <v>5.15</v>
      </c>
      <c r="I19" s="40">
        <v>5.15</v>
      </c>
      <c r="J19" s="47"/>
      <c r="K19" s="47"/>
      <c r="L19" s="47"/>
      <c r="M19" s="47"/>
      <c r="N19" s="47"/>
      <c r="O19" s="47"/>
      <c r="P19" s="47"/>
      <c r="Q19" s="47"/>
      <c r="R19" s="47"/>
    </row>
    <row r="20" ht="24" customHeight="1" spans="1:18">
      <c r="A20" s="41"/>
      <c r="B20" s="10"/>
      <c r="C20" s="21">
        <v>2101199</v>
      </c>
      <c r="D20" s="21" t="s">
        <v>288</v>
      </c>
      <c r="E20" s="5">
        <v>30112</v>
      </c>
      <c r="F20" s="21" t="s">
        <v>286</v>
      </c>
      <c r="G20" s="40">
        <v>1.11</v>
      </c>
      <c r="H20" s="40">
        <v>1.11</v>
      </c>
      <c r="I20" s="40">
        <v>1.11</v>
      </c>
      <c r="J20" s="47"/>
      <c r="K20" s="47"/>
      <c r="L20" s="47"/>
      <c r="M20" s="47"/>
      <c r="N20" s="47"/>
      <c r="O20" s="47"/>
      <c r="P20" s="47"/>
      <c r="Q20" s="47"/>
      <c r="R20" s="47"/>
    </row>
    <row r="21" ht="24" customHeight="1" spans="1:18">
      <c r="A21" s="41"/>
      <c r="B21" s="10"/>
      <c r="C21" s="21">
        <v>2210201</v>
      </c>
      <c r="D21" s="21" t="s">
        <v>139</v>
      </c>
      <c r="E21" s="5">
        <v>30113</v>
      </c>
      <c r="F21" s="21" t="s">
        <v>139</v>
      </c>
      <c r="G21" s="40">
        <v>10.92</v>
      </c>
      <c r="H21" s="40">
        <v>10.92</v>
      </c>
      <c r="I21" s="40">
        <v>10.92</v>
      </c>
      <c r="J21" s="47"/>
      <c r="K21" s="47"/>
      <c r="L21" s="47"/>
      <c r="M21" s="47"/>
      <c r="N21" s="47"/>
      <c r="O21" s="47"/>
      <c r="P21" s="47"/>
      <c r="Q21" s="47"/>
      <c r="R21" s="47"/>
    </row>
    <row r="22" ht="24" customHeight="1" spans="1:18">
      <c r="A22" s="41"/>
      <c r="B22" s="10"/>
      <c r="C22" s="21">
        <v>2210203</v>
      </c>
      <c r="D22" s="21" t="s">
        <v>140</v>
      </c>
      <c r="E22" s="5">
        <v>30102</v>
      </c>
      <c r="F22" s="21" t="s">
        <v>277</v>
      </c>
      <c r="G22" s="40">
        <v>20.58</v>
      </c>
      <c r="H22" s="40">
        <v>20.58</v>
      </c>
      <c r="I22" s="40">
        <v>20.58</v>
      </c>
      <c r="J22" s="47"/>
      <c r="K22" s="47"/>
      <c r="L22" s="47"/>
      <c r="M22" s="47"/>
      <c r="N22" s="47"/>
      <c r="O22" s="47"/>
      <c r="P22" s="47"/>
      <c r="Q22" s="47"/>
      <c r="R22" s="48"/>
    </row>
    <row r="23" ht="24" customHeight="1" spans="1:17">
      <c r="A23" s="10"/>
      <c r="B23" s="5" t="s">
        <v>289</v>
      </c>
      <c r="C23" s="21"/>
      <c r="D23" s="21"/>
      <c r="E23" s="5"/>
      <c r="F23" s="21"/>
      <c r="G23" s="40">
        <v>12.08</v>
      </c>
      <c r="H23" s="40">
        <v>12.08</v>
      </c>
      <c r="I23" s="40">
        <v>12.08</v>
      </c>
      <c r="J23" s="47"/>
      <c r="K23" s="47"/>
      <c r="L23" s="47"/>
      <c r="M23" s="47"/>
      <c r="N23" s="47"/>
      <c r="O23" s="47"/>
      <c r="P23" s="47"/>
      <c r="Q23" s="47"/>
    </row>
    <row r="24" ht="24" customHeight="1" spans="1:17">
      <c r="A24" s="10"/>
      <c r="B24" s="5"/>
      <c r="C24" s="21">
        <v>2160201</v>
      </c>
      <c r="D24" s="21" t="s">
        <v>123</v>
      </c>
      <c r="E24" s="5">
        <v>30201</v>
      </c>
      <c r="F24" s="21" t="s">
        <v>290</v>
      </c>
      <c r="G24" s="40">
        <v>3</v>
      </c>
      <c r="H24" s="40">
        <v>3</v>
      </c>
      <c r="I24" s="40">
        <v>3</v>
      </c>
      <c r="J24" s="47"/>
      <c r="K24" s="47"/>
      <c r="L24" s="47"/>
      <c r="M24" s="47"/>
      <c r="N24" s="47"/>
      <c r="O24" s="47"/>
      <c r="P24" s="47"/>
      <c r="Q24" s="47"/>
    </row>
    <row r="25" ht="24" customHeight="1" spans="1:17">
      <c r="A25" s="10"/>
      <c r="B25" s="5"/>
      <c r="C25" s="21">
        <v>2160201</v>
      </c>
      <c r="D25" s="21" t="s">
        <v>123</v>
      </c>
      <c r="E25" s="5">
        <v>30206</v>
      </c>
      <c r="F25" s="21" t="s">
        <v>291</v>
      </c>
      <c r="G25" s="40">
        <v>1.5</v>
      </c>
      <c r="H25" s="40">
        <v>1.5</v>
      </c>
      <c r="I25" s="40">
        <v>1.5</v>
      </c>
      <c r="J25" s="47"/>
      <c r="K25" s="47"/>
      <c r="L25" s="47"/>
      <c r="M25" s="47"/>
      <c r="N25" s="47"/>
      <c r="O25" s="47"/>
      <c r="P25" s="47"/>
      <c r="Q25" s="47"/>
    </row>
    <row r="26" ht="24" customHeight="1" spans="1:17">
      <c r="A26" s="10"/>
      <c r="B26" s="5"/>
      <c r="C26" s="21">
        <v>2160201</v>
      </c>
      <c r="D26" s="21" t="s">
        <v>123</v>
      </c>
      <c r="E26" s="5">
        <v>30205</v>
      </c>
      <c r="F26" s="21" t="s">
        <v>292</v>
      </c>
      <c r="G26" s="40">
        <v>0.1</v>
      </c>
      <c r="H26" s="40">
        <v>0.1</v>
      </c>
      <c r="I26" s="40">
        <v>0.1</v>
      </c>
      <c r="J26" s="47"/>
      <c r="K26" s="47"/>
      <c r="L26" s="47"/>
      <c r="M26" s="47"/>
      <c r="N26" s="47"/>
      <c r="O26" s="47"/>
      <c r="P26" s="47"/>
      <c r="Q26" s="47"/>
    </row>
    <row r="27" ht="24" customHeight="1" spans="1:17">
      <c r="A27" s="10"/>
      <c r="B27" s="5"/>
      <c r="C27" s="21">
        <v>2160201</v>
      </c>
      <c r="D27" s="21" t="s">
        <v>123</v>
      </c>
      <c r="E27" s="5">
        <v>30214</v>
      </c>
      <c r="F27" s="21" t="s">
        <v>293</v>
      </c>
      <c r="G27" s="40">
        <v>0.1</v>
      </c>
      <c r="H27" s="40">
        <v>0.1</v>
      </c>
      <c r="I27" s="40">
        <v>0.1</v>
      </c>
      <c r="J27" s="47"/>
      <c r="K27" s="47"/>
      <c r="L27" s="47"/>
      <c r="M27" s="47"/>
      <c r="N27" s="47"/>
      <c r="O27" s="47"/>
      <c r="P27" s="47"/>
      <c r="Q27" s="47"/>
    </row>
    <row r="28" ht="24" customHeight="1" spans="1:17">
      <c r="A28" s="10"/>
      <c r="B28" s="5"/>
      <c r="C28" s="21">
        <v>2160201</v>
      </c>
      <c r="D28" s="21" t="s">
        <v>123</v>
      </c>
      <c r="E28" s="5">
        <v>30215</v>
      </c>
      <c r="F28" s="21" t="s">
        <v>294</v>
      </c>
      <c r="G28" s="40">
        <v>0.3</v>
      </c>
      <c r="H28" s="40">
        <v>0.3</v>
      </c>
      <c r="I28" s="40">
        <v>0.3</v>
      </c>
      <c r="J28" s="47"/>
      <c r="K28" s="47"/>
      <c r="L28" s="47"/>
      <c r="M28" s="47"/>
      <c r="N28" s="47"/>
      <c r="O28" s="47"/>
      <c r="P28" s="47"/>
      <c r="Q28" s="47"/>
    </row>
    <row r="29" ht="24" customHeight="1" spans="1:17">
      <c r="A29" s="10"/>
      <c r="B29" s="5"/>
      <c r="C29" s="21">
        <v>2160201</v>
      </c>
      <c r="D29" s="21" t="s">
        <v>123</v>
      </c>
      <c r="E29" s="5">
        <v>30211</v>
      </c>
      <c r="F29" s="21" t="s">
        <v>295</v>
      </c>
      <c r="G29" s="40">
        <v>3</v>
      </c>
      <c r="H29" s="40">
        <v>3</v>
      </c>
      <c r="I29" s="40">
        <v>3</v>
      </c>
      <c r="J29" s="47"/>
      <c r="K29" s="47"/>
      <c r="L29" s="47"/>
      <c r="M29" s="47"/>
      <c r="N29" s="47"/>
      <c r="O29" s="47"/>
      <c r="P29" s="47"/>
      <c r="Q29" s="47"/>
    </row>
    <row r="30" ht="24" customHeight="1" spans="1:17">
      <c r="A30" s="10"/>
      <c r="B30" s="10"/>
      <c r="C30" s="21">
        <v>2160201</v>
      </c>
      <c r="D30" s="21" t="s">
        <v>123</v>
      </c>
      <c r="E30" s="5">
        <v>30299</v>
      </c>
      <c r="F30" s="21" t="s">
        <v>296</v>
      </c>
      <c r="G30" s="40">
        <v>4.08</v>
      </c>
      <c r="H30" s="40">
        <v>4.08</v>
      </c>
      <c r="I30" s="40">
        <v>4.08</v>
      </c>
      <c r="J30" s="47"/>
      <c r="K30" s="47"/>
      <c r="L30" s="47"/>
      <c r="M30" s="47"/>
      <c r="N30" s="47"/>
      <c r="O30" s="47"/>
      <c r="P30" s="47"/>
      <c r="Q30" s="47"/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ageMargins left="0.75" right="0.75" top="1" bottom="1" header="0.5" footer="0.5"/>
  <pageSetup paperSize="9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zoomScale="115" zoomScaleNormal="115" workbookViewId="0">
      <selection activeCell="G17" sqref="G16:G17"/>
    </sheetView>
  </sheetViews>
  <sheetFormatPr defaultColWidth="9" defaultRowHeight="13.5"/>
  <cols>
    <col min="3" max="5" width="9" style="26"/>
    <col min="6" max="6" width="18.9083333333333" style="26" customWidth="1"/>
  </cols>
  <sheetData>
    <row r="1" customHeight="1" spans="1:18">
      <c r="A1" s="27">
        <v>99</v>
      </c>
      <c r="B1" s="27"/>
      <c r="C1" s="28"/>
      <c r="D1" s="28"/>
      <c r="E1" s="28"/>
      <c r="F1" s="28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ht="15" customHeight="1" spans="1:18">
      <c r="A2" s="29" t="s">
        <v>297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15" customHeight="1" spans="1:18">
      <c r="A3" s="30" t="s">
        <v>18</v>
      </c>
      <c r="B3" s="30"/>
      <c r="C3" s="31"/>
      <c r="D3" s="31"/>
      <c r="E3" s="31"/>
      <c r="F3" s="31"/>
      <c r="G3" s="30"/>
      <c r="H3" s="30"/>
      <c r="I3" s="30"/>
      <c r="J3" s="30"/>
      <c r="K3" s="30"/>
      <c r="L3" s="30"/>
      <c r="M3" s="33" t="s">
        <v>19</v>
      </c>
      <c r="N3" s="33"/>
      <c r="O3" s="33"/>
      <c r="P3" s="33"/>
      <c r="Q3" s="33"/>
      <c r="R3" s="33"/>
    </row>
    <row r="4" ht="15" customHeight="1" spans="1:18">
      <c r="A4" s="4" t="s">
        <v>72</v>
      </c>
      <c r="B4" s="4" t="s">
        <v>271</v>
      </c>
      <c r="C4" s="20" t="s">
        <v>150</v>
      </c>
      <c r="D4" s="20"/>
      <c r="E4" s="20" t="s">
        <v>298</v>
      </c>
      <c r="F4" s="20"/>
      <c r="G4" s="4" t="s">
        <v>244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8" customHeight="1" spans="1:18">
      <c r="A5" s="4"/>
      <c r="B5" s="4"/>
      <c r="C5" s="20" t="s">
        <v>108</v>
      </c>
      <c r="D5" s="20" t="s">
        <v>109</v>
      </c>
      <c r="E5" s="20" t="s">
        <v>108</v>
      </c>
      <c r="F5" s="20" t="s">
        <v>109</v>
      </c>
      <c r="G5" s="4"/>
      <c r="H5" s="4" t="s">
        <v>79</v>
      </c>
      <c r="I5" s="4" t="s">
        <v>105</v>
      </c>
      <c r="J5" s="4" t="s">
        <v>106</v>
      </c>
      <c r="K5" s="4" t="s">
        <v>107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24" customHeight="1" spans="1:18">
      <c r="A6" s="5" t="s">
        <v>89</v>
      </c>
      <c r="B6" s="5"/>
      <c r="C6" s="5"/>
      <c r="D6" s="5"/>
      <c r="E6" s="5"/>
      <c r="F6" s="5"/>
      <c r="G6" s="5" t="s">
        <v>272</v>
      </c>
      <c r="H6" s="21" t="s">
        <v>259</v>
      </c>
      <c r="I6" s="21">
        <v>3</v>
      </c>
      <c r="J6" s="21">
        <v>4</v>
      </c>
      <c r="K6" s="21">
        <v>5</v>
      </c>
      <c r="L6" s="21">
        <v>6</v>
      </c>
      <c r="M6" s="5" t="s">
        <v>273</v>
      </c>
      <c r="N6" s="21">
        <v>8</v>
      </c>
      <c r="O6" s="21">
        <v>9</v>
      </c>
      <c r="P6" s="21">
        <v>10</v>
      </c>
      <c r="Q6" s="21">
        <v>11</v>
      </c>
      <c r="R6" s="21">
        <v>12</v>
      </c>
    </row>
    <row r="7" spans="1:18">
      <c r="A7" s="5"/>
      <c r="B7" s="5"/>
      <c r="C7" s="5"/>
      <c r="D7" s="5"/>
      <c r="E7" s="5"/>
      <c r="F7" s="5" t="s">
        <v>75</v>
      </c>
      <c r="G7" s="22">
        <v>19.32</v>
      </c>
      <c r="H7" s="22">
        <v>19.32</v>
      </c>
      <c r="I7" s="22">
        <v>19.32</v>
      </c>
      <c r="J7" s="22">
        <v>0</v>
      </c>
      <c r="K7" s="22">
        <v>0</v>
      </c>
      <c r="L7" s="22">
        <v>0</v>
      </c>
      <c r="M7" s="34">
        <f>N7+O7+P7+Q7+R7</f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</row>
    <row r="8" ht="33.75" spans="1:18">
      <c r="A8" s="32" t="s">
        <v>274</v>
      </c>
      <c r="B8" s="23"/>
      <c r="C8" s="21"/>
      <c r="D8" s="21"/>
      <c r="E8" s="21"/>
      <c r="F8" s="21"/>
      <c r="G8" s="22"/>
      <c r="H8" s="22"/>
      <c r="I8" s="22"/>
      <c r="J8" s="22"/>
      <c r="K8" s="22"/>
      <c r="L8" s="22"/>
      <c r="M8" s="34"/>
      <c r="N8" s="22"/>
      <c r="O8" s="22"/>
      <c r="P8" s="22"/>
      <c r="Q8" s="22"/>
      <c r="R8" s="22"/>
    </row>
    <row r="9" ht="22.5" spans="1:18">
      <c r="A9" s="32"/>
      <c r="B9" s="32" t="s">
        <v>299</v>
      </c>
      <c r="C9" s="5"/>
      <c r="D9" s="5"/>
      <c r="E9" s="5"/>
      <c r="F9" s="5"/>
      <c r="G9" s="22"/>
      <c r="H9" s="22"/>
      <c r="I9" s="22"/>
      <c r="J9" s="22"/>
      <c r="K9" s="22"/>
      <c r="L9" s="22"/>
      <c r="M9" s="34"/>
      <c r="N9" s="22"/>
      <c r="O9" s="22"/>
      <c r="P9" s="22"/>
      <c r="Q9" s="22"/>
      <c r="R9" s="22"/>
    </row>
    <row r="10" ht="22.5" spans="1:18">
      <c r="A10" s="23"/>
      <c r="B10" s="23"/>
      <c r="C10" s="5">
        <v>2160299</v>
      </c>
      <c r="D10" s="5" t="s">
        <v>300</v>
      </c>
      <c r="E10" s="5">
        <v>30299</v>
      </c>
      <c r="F10" s="21" t="s">
        <v>301</v>
      </c>
      <c r="G10" s="22">
        <v>18</v>
      </c>
      <c r="H10" s="22">
        <v>18</v>
      </c>
      <c r="I10" s="22">
        <v>18</v>
      </c>
      <c r="J10" s="22"/>
      <c r="K10" s="22"/>
      <c r="L10" s="22"/>
      <c r="M10" s="34"/>
      <c r="N10" s="22"/>
      <c r="O10" s="22"/>
      <c r="P10" s="22"/>
      <c r="Q10" s="22"/>
      <c r="R10" s="22"/>
    </row>
    <row r="11" ht="22.5" spans="1:18">
      <c r="A11" s="32"/>
      <c r="B11" s="23"/>
      <c r="C11" s="21">
        <v>2013199</v>
      </c>
      <c r="D11" s="5" t="s">
        <v>300</v>
      </c>
      <c r="E11" s="21">
        <v>30299</v>
      </c>
      <c r="F11" s="21" t="s">
        <v>302</v>
      </c>
      <c r="G11" s="22">
        <v>1.32</v>
      </c>
      <c r="H11" s="22">
        <v>1.32</v>
      </c>
      <c r="I11" s="22">
        <v>1.32</v>
      </c>
      <c r="J11" s="22"/>
      <c r="K11" s="22"/>
      <c r="L11" s="22"/>
      <c r="M11" s="34"/>
      <c r="N11" s="22"/>
      <c r="O11" s="22"/>
      <c r="P11" s="22"/>
      <c r="Q11" s="22"/>
      <c r="R11" s="22"/>
    </row>
    <row r="12" spans="1:1">
      <c r="A12" s="24" t="s">
        <v>97</v>
      </c>
    </row>
  </sheetData>
  <mergeCells count="13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6" sqref="D16"/>
    </sheetView>
  </sheetViews>
  <sheetFormatPr defaultColWidth="9" defaultRowHeight="13.5" outlineLevelCol="4"/>
  <cols>
    <col min="1" max="5" width="40.6333333333333" customWidth="1"/>
  </cols>
  <sheetData>
    <row r="1" customHeight="1" spans="1:5">
      <c r="A1" s="1" t="s">
        <v>303</v>
      </c>
      <c r="B1" s="1"/>
      <c r="C1" s="1"/>
      <c r="D1" s="1"/>
      <c r="E1" s="1"/>
    </row>
    <row r="2" ht="15" customHeight="1" spans="1:5">
      <c r="A2" s="2" t="s">
        <v>304</v>
      </c>
      <c r="B2" s="2"/>
      <c r="C2" s="2"/>
      <c r="D2" s="2"/>
      <c r="E2" s="2"/>
    </row>
    <row r="3" ht="15" customHeight="1" spans="1:5">
      <c r="A3" s="25" t="s">
        <v>18</v>
      </c>
      <c r="B3" s="25"/>
      <c r="C3" s="25"/>
      <c r="D3" s="19" t="s">
        <v>19</v>
      </c>
      <c r="E3" s="19"/>
    </row>
    <row r="4" ht="15" customHeight="1" spans="1:5">
      <c r="A4" s="20" t="s">
        <v>305</v>
      </c>
      <c r="B4" s="20" t="s">
        <v>306</v>
      </c>
      <c r="C4" s="20"/>
      <c r="D4" s="20"/>
      <c r="E4" s="20"/>
    </row>
    <row r="5" spans="1:5">
      <c r="A5" s="20"/>
      <c r="B5" s="20" t="s">
        <v>75</v>
      </c>
      <c r="C5" s="20" t="s">
        <v>307</v>
      </c>
      <c r="D5" s="20" t="s">
        <v>308</v>
      </c>
      <c r="E5" s="20" t="s">
        <v>309</v>
      </c>
    </row>
    <row r="6" spans="1:5">
      <c r="A6" s="21" t="s">
        <v>89</v>
      </c>
      <c r="B6" s="21" t="s">
        <v>310</v>
      </c>
      <c r="C6" s="21">
        <v>2</v>
      </c>
      <c r="D6" s="21">
        <v>3</v>
      </c>
      <c r="E6" s="21">
        <v>4</v>
      </c>
    </row>
    <row r="7" ht="24" customHeight="1" spans="1:5">
      <c r="A7" s="21" t="s">
        <v>75</v>
      </c>
      <c r="B7" s="22">
        <f t="shared" ref="B7:B9" si="0">C7+D7+E7</f>
        <v>0</v>
      </c>
      <c r="C7" s="22">
        <v>0</v>
      </c>
      <c r="D7" s="22">
        <v>0</v>
      </c>
      <c r="E7" s="22">
        <v>0</v>
      </c>
    </row>
    <row r="8" ht="24" customHeight="1" spans="1:5">
      <c r="A8" s="23"/>
      <c r="B8" s="22">
        <f t="shared" si="0"/>
        <v>0</v>
      </c>
      <c r="C8" s="22">
        <v>0</v>
      </c>
      <c r="D8" s="22">
        <v>0</v>
      </c>
      <c r="E8" s="22">
        <v>0</v>
      </c>
    </row>
    <row r="9" ht="24" customHeight="1" spans="1:5">
      <c r="A9" s="23"/>
      <c r="B9" s="22">
        <f t="shared" si="0"/>
        <v>0</v>
      </c>
      <c r="C9" s="22">
        <v>0</v>
      </c>
      <c r="D9" s="22">
        <v>0</v>
      </c>
      <c r="E9" s="22">
        <v>0</v>
      </c>
    </row>
    <row r="10" spans="1:1">
      <c r="A10" s="24" t="s">
        <v>97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8" sqref="A8:A11"/>
    </sheetView>
  </sheetViews>
  <sheetFormatPr defaultColWidth="9" defaultRowHeight="13.5" outlineLevelCol="5"/>
  <cols>
    <col min="1" max="6" width="30.6333333333333" customWidth="1"/>
  </cols>
  <sheetData>
    <row r="1" customHeight="1" spans="1:6">
      <c r="A1" s="1" t="s">
        <v>311</v>
      </c>
      <c r="B1" s="1"/>
      <c r="C1" s="1"/>
      <c r="D1" s="1"/>
      <c r="E1" s="1"/>
      <c r="F1" s="1"/>
    </row>
    <row r="2" ht="15" customHeight="1" spans="1:6">
      <c r="A2" s="2" t="s">
        <v>312</v>
      </c>
      <c r="B2" s="2"/>
      <c r="C2" s="2"/>
      <c r="D2" s="2"/>
      <c r="E2" s="2"/>
      <c r="F2" s="2"/>
    </row>
    <row r="3" ht="15" customHeight="1" spans="1:6">
      <c r="A3" s="18" t="s">
        <v>143</v>
      </c>
      <c r="B3" s="18"/>
      <c r="C3" s="18"/>
      <c r="D3" s="18"/>
      <c r="E3" s="19" t="s">
        <v>19</v>
      </c>
      <c r="F3" s="19"/>
    </row>
    <row r="4" ht="15" customHeight="1" spans="1:6">
      <c r="A4" s="20" t="s">
        <v>72</v>
      </c>
      <c r="B4" s="20" t="s">
        <v>271</v>
      </c>
      <c r="C4" s="20" t="s">
        <v>313</v>
      </c>
      <c r="D4" s="20"/>
      <c r="E4" s="20"/>
      <c r="F4" s="20"/>
    </row>
    <row r="5" spans="1:6">
      <c r="A5" s="20"/>
      <c r="B5" s="20"/>
      <c r="C5" s="20" t="s">
        <v>75</v>
      </c>
      <c r="D5" s="20" t="s">
        <v>105</v>
      </c>
      <c r="E5" s="20" t="s">
        <v>314</v>
      </c>
      <c r="F5" s="20" t="s">
        <v>107</v>
      </c>
    </row>
    <row r="6" ht="15" customHeight="1" spans="1:6">
      <c r="A6" s="21" t="s">
        <v>89</v>
      </c>
      <c r="B6" s="21"/>
      <c r="C6" s="21" t="s">
        <v>310</v>
      </c>
      <c r="D6" s="21">
        <v>2</v>
      </c>
      <c r="E6" s="21">
        <v>3</v>
      </c>
      <c r="F6" s="21">
        <v>4</v>
      </c>
    </row>
    <row r="7" spans="1:6">
      <c r="A7" s="21"/>
      <c r="B7" s="21" t="s">
        <v>75</v>
      </c>
      <c r="C7" s="22">
        <f t="shared" ref="C7:C13" si="0">D7+E7+F7</f>
        <v>0</v>
      </c>
      <c r="D7" s="22">
        <v>0</v>
      </c>
      <c r="E7" s="22">
        <v>0</v>
      </c>
      <c r="F7" s="22">
        <v>0</v>
      </c>
    </row>
    <row r="8" spans="1:6">
      <c r="A8" s="23"/>
      <c r="B8" s="23"/>
      <c r="C8" s="22">
        <f t="shared" si="0"/>
        <v>0</v>
      </c>
      <c r="D8" s="22">
        <v>0</v>
      </c>
      <c r="E8" s="22">
        <v>0</v>
      </c>
      <c r="F8" s="22">
        <v>0</v>
      </c>
    </row>
    <row r="9" spans="1:6">
      <c r="A9" s="23"/>
      <c r="B9" s="23" t="s">
        <v>315</v>
      </c>
      <c r="C9" s="22">
        <f t="shared" si="0"/>
        <v>0</v>
      </c>
      <c r="D9" s="22">
        <v>0</v>
      </c>
      <c r="E9" s="22">
        <v>0</v>
      </c>
      <c r="F9" s="22">
        <v>0</v>
      </c>
    </row>
    <row r="10" spans="1:6">
      <c r="A10" s="23"/>
      <c r="B10" s="23" t="s">
        <v>316</v>
      </c>
      <c r="C10" s="22">
        <f t="shared" si="0"/>
        <v>0</v>
      </c>
      <c r="D10" s="22">
        <v>0</v>
      </c>
      <c r="E10" s="22">
        <v>0</v>
      </c>
      <c r="F10" s="22">
        <v>0</v>
      </c>
    </row>
    <row r="11" spans="1:6">
      <c r="A11" s="23"/>
      <c r="B11" s="23"/>
      <c r="C11" s="22">
        <f t="shared" si="0"/>
        <v>0</v>
      </c>
      <c r="D11" s="22">
        <v>0</v>
      </c>
      <c r="E11" s="22">
        <v>0</v>
      </c>
      <c r="F11" s="22">
        <v>0</v>
      </c>
    </row>
    <row r="12" spans="1:6">
      <c r="A12" s="23"/>
      <c r="B12" s="23" t="s">
        <v>317</v>
      </c>
      <c r="C12" s="22">
        <f t="shared" si="0"/>
        <v>0</v>
      </c>
      <c r="D12" s="22">
        <v>0</v>
      </c>
      <c r="E12" s="22">
        <v>0</v>
      </c>
      <c r="F12" s="22">
        <v>0</v>
      </c>
    </row>
    <row r="13" spans="1:6">
      <c r="A13" s="23"/>
      <c r="B13" s="23" t="s">
        <v>318</v>
      </c>
      <c r="C13" s="22">
        <f t="shared" si="0"/>
        <v>0</v>
      </c>
      <c r="D13" s="22">
        <v>0</v>
      </c>
      <c r="E13" s="22">
        <v>0</v>
      </c>
      <c r="F13" s="22">
        <v>0</v>
      </c>
    </row>
    <row r="14" spans="1:1">
      <c r="A14" s="24" t="s">
        <v>97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C1" workbookViewId="0">
      <selection activeCell="J7" sqref="J7"/>
    </sheetView>
  </sheetViews>
  <sheetFormatPr defaultColWidth="9" defaultRowHeight="13.5"/>
  <cols>
    <col min="1" max="12" width="15.6333333333333" customWidth="1"/>
  </cols>
  <sheetData>
    <row r="1" customHeight="1" spans="1:12">
      <c r="A1" s="1" t="s">
        <v>319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321</v>
      </c>
      <c r="B4" s="4" t="s">
        <v>72</v>
      </c>
      <c r="C4" s="4" t="s">
        <v>322</v>
      </c>
      <c r="D4" s="4" t="s">
        <v>271</v>
      </c>
      <c r="E4" s="4" t="s">
        <v>323</v>
      </c>
      <c r="F4" s="4" t="s">
        <v>324</v>
      </c>
      <c r="G4" s="4" t="s">
        <v>325</v>
      </c>
      <c r="H4" s="4" t="s">
        <v>326</v>
      </c>
      <c r="I4" s="4" t="s">
        <v>327</v>
      </c>
      <c r="J4" s="4" t="s">
        <v>328</v>
      </c>
      <c r="K4" s="4" t="s">
        <v>329</v>
      </c>
      <c r="L4" s="4" t="s">
        <v>330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24" customHeight="1" spans="1:12">
      <c r="A7" s="5" t="s">
        <v>274</v>
      </c>
      <c r="B7" s="5" t="s">
        <v>274</v>
      </c>
      <c r="C7" s="5">
        <v>2160299</v>
      </c>
      <c r="D7" s="5" t="s">
        <v>301</v>
      </c>
      <c r="E7" s="5" t="s">
        <v>331</v>
      </c>
      <c r="F7" s="6" t="s">
        <v>324</v>
      </c>
      <c r="G7" s="6" t="s">
        <v>325</v>
      </c>
      <c r="H7" s="6" t="s">
        <v>326</v>
      </c>
      <c r="I7" s="6" t="s">
        <v>332</v>
      </c>
      <c r="J7" s="6" t="s">
        <v>328</v>
      </c>
      <c r="K7" s="13" t="s">
        <v>329</v>
      </c>
      <c r="L7" s="5" t="s">
        <v>333</v>
      </c>
    </row>
    <row r="8" ht="24" customHeight="1" spans="1:12">
      <c r="A8" s="5"/>
      <c r="B8" s="5"/>
      <c r="C8" s="5"/>
      <c r="D8" s="5"/>
      <c r="E8" s="5"/>
      <c r="F8" s="7" t="s">
        <v>334</v>
      </c>
      <c r="G8" s="7" t="s">
        <v>335</v>
      </c>
      <c r="H8" s="8" t="s">
        <v>336</v>
      </c>
      <c r="I8" s="8" t="s">
        <v>337</v>
      </c>
      <c r="J8" s="14">
        <v>1</v>
      </c>
      <c r="K8" s="15" t="s">
        <v>338</v>
      </c>
      <c r="L8" s="5" t="s">
        <v>333</v>
      </c>
    </row>
    <row r="9" ht="25.5" spans="1:12">
      <c r="A9" s="9"/>
      <c r="B9" s="10"/>
      <c r="C9" s="10"/>
      <c r="D9" s="10"/>
      <c r="E9" s="5"/>
      <c r="F9" s="7"/>
      <c r="G9" s="7"/>
      <c r="H9" s="8" t="s">
        <v>339</v>
      </c>
      <c r="I9" s="8" t="s">
        <v>337</v>
      </c>
      <c r="J9" s="14">
        <v>5</v>
      </c>
      <c r="K9" s="16" t="s">
        <v>340</v>
      </c>
      <c r="L9" s="10"/>
    </row>
    <row r="10" spans="1:12">
      <c r="A10" s="10"/>
      <c r="B10" s="10"/>
      <c r="C10" s="10"/>
      <c r="D10" s="10"/>
      <c r="E10" s="5"/>
      <c r="F10" s="7"/>
      <c r="G10" s="7" t="s">
        <v>341</v>
      </c>
      <c r="H10" s="8" t="s">
        <v>342</v>
      </c>
      <c r="I10" s="8" t="s">
        <v>343</v>
      </c>
      <c r="J10" s="14">
        <v>100</v>
      </c>
      <c r="K10" s="15" t="s">
        <v>344</v>
      </c>
      <c r="L10" s="10"/>
    </row>
    <row r="11" spans="1:12">
      <c r="A11" s="10"/>
      <c r="B11" s="10"/>
      <c r="C11" s="10"/>
      <c r="D11" s="10"/>
      <c r="E11" s="5"/>
      <c r="F11" s="7"/>
      <c r="G11" s="7" t="s">
        <v>345</v>
      </c>
      <c r="H11" s="8" t="s">
        <v>346</v>
      </c>
      <c r="I11" s="8" t="s">
        <v>347</v>
      </c>
      <c r="J11" s="17">
        <v>10</v>
      </c>
      <c r="K11" s="15" t="s">
        <v>348</v>
      </c>
      <c r="L11" s="10"/>
    </row>
    <row r="12" spans="1:12">
      <c r="A12" s="10"/>
      <c r="B12" s="10"/>
      <c r="C12" s="10"/>
      <c r="D12" s="10"/>
      <c r="E12" s="5"/>
      <c r="F12" s="7"/>
      <c r="G12" s="7" t="s">
        <v>349</v>
      </c>
      <c r="H12" s="8" t="s">
        <v>350</v>
      </c>
      <c r="I12" s="8" t="s">
        <v>337</v>
      </c>
      <c r="J12" s="14">
        <v>100</v>
      </c>
      <c r="K12" s="15" t="s">
        <v>344</v>
      </c>
      <c r="L12" s="10"/>
    </row>
    <row r="13" ht="22.5" spans="1:12">
      <c r="A13" s="10"/>
      <c r="B13" s="10"/>
      <c r="C13" s="10"/>
      <c r="D13" s="10"/>
      <c r="E13" s="5"/>
      <c r="F13" s="7" t="s">
        <v>351</v>
      </c>
      <c r="G13" s="7" t="s">
        <v>352</v>
      </c>
      <c r="H13" s="8" t="s">
        <v>353</v>
      </c>
      <c r="I13" s="8" t="s">
        <v>337</v>
      </c>
      <c r="J13" s="8">
        <v>2</v>
      </c>
      <c r="K13" s="15" t="s">
        <v>354</v>
      </c>
      <c r="L13" s="10"/>
    </row>
    <row r="14" spans="1:12">
      <c r="A14" s="10"/>
      <c r="B14" s="10"/>
      <c r="C14" s="10"/>
      <c r="D14" s="10"/>
      <c r="E14" s="5"/>
      <c r="F14" s="7"/>
      <c r="G14" s="7" t="s">
        <v>355</v>
      </c>
      <c r="H14" s="11" t="s">
        <v>356</v>
      </c>
      <c r="I14" s="8" t="s">
        <v>337</v>
      </c>
      <c r="J14" s="8">
        <v>100</v>
      </c>
      <c r="K14" s="15" t="s">
        <v>348</v>
      </c>
      <c r="L14" s="10"/>
    </row>
    <row r="15" ht="25.5" spans="1:12">
      <c r="A15" s="10"/>
      <c r="B15" s="10"/>
      <c r="C15" s="10"/>
      <c r="D15" s="10"/>
      <c r="E15" s="5"/>
      <c r="F15" s="7"/>
      <c r="G15" s="7" t="s">
        <v>357</v>
      </c>
      <c r="H15" s="8" t="s">
        <v>358</v>
      </c>
      <c r="I15" s="8" t="s">
        <v>337</v>
      </c>
      <c r="J15" s="8">
        <v>5</v>
      </c>
      <c r="K15" s="15" t="s">
        <v>359</v>
      </c>
      <c r="L15" s="10"/>
    </row>
    <row r="16" spans="1:12">
      <c r="A16" s="10"/>
      <c r="B16" s="10"/>
      <c r="C16" s="10"/>
      <c r="D16" s="10"/>
      <c r="E16" s="10"/>
      <c r="F16" s="7" t="s">
        <v>360</v>
      </c>
      <c r="G16" s="7" t="s">
        <v>360</v>
      </c>
      <c r="H16" s="12" t="s">
        <v>361</v>
      </c>
      <c r="I16" s="8" t="s">
        <v>337</v>
      </c>
      <c r="J16" s="14">
        <v>96</v>
      </c>
      <c r="K16" s="15" t="s">
        <v>344</v>
      </c>
      <c r="L16" s="10"/>
    </row>
    <row r="17" spans="1:12">
      <c r="A17" s="10"/>
      <c r="B17" s="10"/>
      <c r="C17" s="8">
        <v>2160299</v>
      </c>
      <c r="D17" s="8" t="s">
        <v>362</v>
      </c>
      <c r="E17" s="10"/>
      <c r="F17" s="7" t="s">
        <v>335</v>
      </c>
      <c r="G17" s="8" t="s">
        <v>363</v>
      </c>
      <c r="H17" s="8" t="s">
        <v>337</v>
      </c>
      <c r="I17" s="14">
        <v>4</v>
      </c>
      <c r="J17" s="15" t="s">
        <v>338</v>
      </c>
      <c r="K17" s="10"/>
      <c r="L17" s="10"/>
    </row>
    <row r="18" ht="25.5" spans="1:12">
      <c r="A18" s="10"/>
      <c r="B18" s="10"/>
      <c r="C18" s="10"/>
      <c r="D18" s="10"/>
      <c r="E18" s="10"/>
      <c r="F18" s="7"/>
      <c r="G18" s="8" t="s">
        <v>364</v>
      </c>
      <c r="H18" s="8" t="s">
        <v>337</v>
      </c>
      <c r="I18" s="14">
        <v>2</v>
      </c>
      <c r="J18" s="16" t="s">
        <v>354</v>
      </c>
      <c r="K18" s="10"/>
      <c r="L18" s="10"/>
    </row>
    <row r="19" spans="1:12">
      <c r="A19" s="10"/>
      <c r="B19" s="10"/>
      <c r="C19" s="10"/>
      <c r="D19" s="10"/>
      <c r="E19" s="10"/>
      <c r="F19" s="7" t="s">
        <v>341</v>
      </c>
      <c r="G19" s="8" t="s">
        <v>342</v>
      </c>
      <c r="H19" s="8" t="s">
        <v>343</v>
      </c>
      <c r="I19" s="14">
        <v>100</v>
      </c>
      <c r="J19" s="15" t="s">
        <v>344</v>
      </c>
      <c r="K19" s="10"/>
      <c r="L19" s="10"/>
    </row>
    <row r="20" spans="1:12">
      <c r="A20" s="10"/>
      <c r="B20" s="10"/>
      <c r="C20" s="10"/>
      <c r="D20" s="10"/>
      <c r="E20" s="10"/>
      <c r="F20" s="7" t="s">
        <v>345</v>
      </c>
      <c r="G20" s="8" t="s">
        <v>346</v>
      </c>
      <c r="H20" s="8" t="s">
        <v>347</v>
      </c>
      <c r="I20" s="17">
        <v>1.32</v>
      </c>
      <c r="J20" s="15" t="s">
        <v>348</v>
      </c>
      <c r="K20" s="10"/>
      <c r="L20" s="10"/>
    </row>
    <row r="21" spans="1:12">
      <c r="A21" s="10"/>
      <c r="B21" s="10"/>
      <c r="C21" s="10"/>
      <c r="D21" s="10"/>
      <c r="E21" s="10"/>
      <c r="F21" s="7" t="s">
        <v>349</v>
      </c>
      <c r="G21" s="8" t="s">
        <v>365</v>
      </c>
      <c r="H21" s="8" t="s">
        <v>337</v>
      </c>
      <c r="I21" s="14">
        <v>100</v>
      </c>
      <c r="J21" s="15" t="s">
        <v>344</v>
      </c>
      <c r="K21" s="10"/>
      <c r="L21" s="10"/>
    </row>
    <row r="22" ht="22.5" spans="1:12">
      <c r="A22" s="10"/>
      <c r="B22" s="10"/>
      <c r="C22" s="10"/>
      <c r="D22" s="10"/>
      <c r="E22" s="10"/>
      <c r="F22" s="7" t="s">
        <v>352</v>
      </c>
      <c r="G22" s="8" t="s">
        <v>366</v>
      </c>
      <c r="H22" s="8" t="s">
        <v>337</v>
      </c>
      <c r="I22" s="8">
        <v>2</v>
      </c>
      <c r="J22" s="15" t="s">
        <v>354</v>
      </c>
      <c r="K22" s="10"/>
      <c r="L22" s="10"/>
    </row>
    <row r="23" ht="24" spans="1:12">
      <c r="A23" s="10"/>
      <c r="B23" s="10"/>
      <c r="C23" s="10"/>
      <c r="D23" s="10"/>
      <c r="E23" s="10"/>
      <c r="F23" s="7" t="s">
        <v>355</v>
      </c>
      <c r="G23" s="11" t="s">
        <v>367</v>
      </c>
      <c r="H23" s="8"/>
      <c r="I23" s="8" t="s">
        <v>368</v>
      </c>
      <c r="J23" s="15"/>
      <c r="K23" s="10"/>
      <c r="L23" s="10"/>
    </row>
    <row r="24" ht="25.5" spans="1:12">
      <c r="A24" s="10"/>
      <c r="B24" s="10"/>
      <c r="C24" s="10"/>
      <c r="D24" s="10"/>
      <c r="E24" s="10"/>
      <c r="F24" s="7" t="s">
        <v>357</v>
      </c>
      <c r="G24" s="8" t="s">
        <v>369</v>
      </c>
      <c r="H24" s="8" t="s">
        <v>337</v>
      </c>
      <c r="I24" s="8">
        <v>5</v>
      </c>
      <c r="J24" s="15" t="s">
        <v>359</v>
      </c>
      <c r="K24" s="10"/>
      <c r="L24" s="10"/>
    </row>
    <row r="25" spans="1:12">
      <c r="A25" s="10"/>
      <c r="B25" s="10"/>
      <c r="C25" s="10"/>
      <c r="D25" s="10"/>
      <c r="E25" s="10"/>
      <c r="F25" s="7" t="s">
        <v>360</v>
      </c>
      <c r="G25" s="12" t="s">
        <v>361</v>
      </c>
      <c r="H25" s="8" t="s">
        <v>337</v>
      </c>
      <c r="I25" s="14">
        <v>96</v>
      </c>
      <c r="J25" s="15" t="s">
        <v>344</v>
      </c>
      <c r="K25" s="10"/>
      <c r="L25" s="10"/>
    </row>
  </sheetData>
  <mergeCells count="19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F8:F12"/>
    <mergeCell ref="F13:F15"/>
    <mergeCell ref="F17:F18"/>
    <mergeCell ref="G4:G5"/>
    <mergeCell ref="G8:G9"/>
    <mergeCell ref="H4:H5"/>
    <mergeCell ref="I4:I5"/>
    <mergeCell ref="J4:J5"/>
    <mergeCell ref="K4:K5"/>
    <mergeCell ref="L4:L5"/>
  </mergeCells>
  <dataValidations count="1">
    <dataValidation type="list" allowBlank="1" showInputMessage="1" showErrorMessage="1" sqref="H17:H25 I8:I16">
      <formula1>"≥,≤,="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2023-02-14T01:53:00Z</dcterms:created>
  <dcterms:modified xsi:type="dcterms:W3CDTF">2025-04-30T08:59:36Z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97498F685FDE4574A5CE6B0BB5C41890</vt:lpwstr>
  </property>
  <property fmtid="{D5CDD505-2E9C-101B-9397-08002B2CF9AE}" pid="3" name="KSOProductBuildVer">
    <vt:lpwstr>2052-12.1.0.20784</vt:lpwstr>
  </property>
</Properties>
</file>